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0" yWindow="300" windowWidth="19440" windowHeight="7455" activeTab="0"/>
  </bookViews>
  <sheets>
    <sheet name="ordine" sheetId="1" r:id="rId1"/>
    <sheet name="riepilogo" sheetId="2" state="hidden" r:id="rId2"/>
  </sheets>
  <definedNames>
    <definedName name="_copia_elenco">'ordine'!$B$6:$V$136</definedName>
    <definedName name="_modulo">'ordine'!#REF!</definedName>
    <definedName name="_xlnm.Print_Area" localSheetId="0">'ordine'!$A$1:$F$136</definedName>
    <definedName name="canc_elenco">'ordine'!$A$20:$E$136</definedName>
    <definedName name="Excel_BuiltIn_Database">NA()</definedName>
    <definedName name="Excel_BuiltIn_Print_Titles_1_1">('ordine'!$B$1:$E$65287,'ordine'!$A$8:$V$8)</definedName>
    <definedName name="gruppo">NA()</definedName>
    <definedName name="inc_stampa">'ordine'!#REF!</definedName>
    <definedName name="incolla_estratto_gruppi">'ordine'!#REF!</definedName>
    <definedName name="nome">'ordine'!#REF!</definedName>
    <definedName name="nota_esaurim">NA()</definedName>
    <definedName name="nota_novità">NA()</definedName>
    <definedName name="nota2">NA()</definedName>
    <definedName name="quantità">'ordine'!$E$20:$E$136</definedName>
    <definedName name="_xlnm.Print_Titles" localSheetId="0">('ordine'!$B:$E,'ordine'!$8:$8)</definedName>
    <definedName name="totale">'ordine'!$F$7</definedName>
  </definedNames>
  <calcPr fullCalcOnLoad="1"/>
</workbook>
</file>

<file path=xl/sharedStrings.xml><?xml version="1.0" encoding="utf-8"?>
<sst xmlns="http://schemas.openxmlformats.org/spreadsheetml/2006/main" count="303" uniqueCount="167">
  <si>
    <t>Gruppo di Acquisto Ecologico Legambiente Potenza</t>
  </si>
  <si>
    <t>TOTALE</t>
  </si>
  <si>
    <t>ordine</t>
  </si>
  <si>
    <t>prezzo</t>
  </si>
  <si>
    <t>U.M.</t>
  </si>
  <si>
    <t>ORDINE</t>
  </si>
  <si>
    <t>Euro</t>
  </si>
  <si>
    <t>pz</t>
  </si>
  <si>
    <t>kg</t>
  </si>
  <si>
    <t>Azienda Agricola  Pandolfo Felice - C.da Cervone, snc Gallicchio (PZ)</t>
  </si>
  <si>
    <t>Bottega del Mondo Unaterra - Via del Plebiscito 26/28 Potenza</t>
  </si>
  <si>
    <t xml:space="preserve"> data dell'ordine</t>
  </si>
  <si>
    <r>
      <t xml:space="preserve">NOTE </t>
    </r>
    <r>
      <rPr>
        <b/>
        <sz val="14"/>
        <rFont val="Calibri"/>
        <family val="2"/>
      </rPr>
      <t>→</t>
    </r>
  </si>
  <si>
    <t>fusilli (integrale)</t>
  </si>
  <si>
    <t>penne rigate (integrale)</t>
  </si>
  <si>
    <t>sedani rigati (integrale)</t>
  </si>
  <si>
    <t>farfalle (integrale)</t>
  </si>
  <si>
    <t>cognome e nome</t>
  </si>
  <si>
    <t>costo</t>
  </si>
  <si>
    <t xml:space="preserve">costo </t>
  </si>
  <si>
    <t>spaghetti (integrali)</t>
  </si>
  <si>
    <t>Tisana balsamica 20 filtri</t>
  </si>
  <si>
    <t>Caffe bio deka - 250gr</t>
  </si>
  <si>
    <t>riso thay - aromatico hom mali - bio - tailandia - 1 kg</t>
  </si>
  <si>
    <t>fusilli bio con quinoa</t>
  </si>
  <si>
    <t>cacao Conacado Repubblica Dominicana</t>
  </si>
  <si>
    <t>Caffe Nicaragua 100% arabica - 250gr</t>
  </si>
  <si>
    <t>spaghetti bio con quinoa</t>
  </si>
  <si>
    <t>Riso indica 500 gr</t>
  </si>
  <si>
    <t>Az. Agricola Anna Affinito - Taverna Centomani (PZ)</t>
  </si>
  <si>
    <t>Yogurt naturale (125 gr.)</t>
  </si>
  <si>
    <t>Yogurt banana (125 gr.)</t>
  </si>
  <si>
    <t>Yogurt fragola (125 gr.)</t>
  </si>
  <si>
    <t>Yogurt cereali (125 gr.)</t>
  </si>
  <si>
    <t>Yogurt naturale (500 gr.)</t>
  </si>
  <si>
    <t>Yogurt banana (500 gr.)</t>
  </si>
  <si>
    <t>Yogurt fragola (500 gr.)</t>
  </si>
  <si>
    <t>Yogurt cereali (500 gr.)</t>
  </si>
  <si>
    <t>Pasta integrale confezione 500 gr</t>
  </si>
  <si>
    <t>infuso ananas - bolivia - 20 filtri</t>
  </si>
  <si>
    <t>zucchero canna bio Picaflor gr 500</t>
  </si>
  <si>
    <t>noci dall'Amazzonia sgusciate  gr 250</t>
  </si>
  <si>
    <t>pastiglie alla propoli - 35 gr</t>
  </si>
  <si>
    <t>guaranito - bevanda al guaranà 33cl</t>
  </si>
  <si>
    <t>guaranà nativo Brasile - 60 compresse gr 42</t>
  </si>
  <si>
    <t>Detersivo liquido per stoviglie a mano 1 litro</t>
  </si>
  <si>
    <t>Detergente WC 0,75 L</t>
  </si>
  <si>
    <t>detersivo equo per pavimenti alla citronella 1l</t>
  </si>
  <si>
    <t>sapone liquido equo menta e basilico 0,5 l</t>
  </si>
  <si>
    <t>Az. Agricola Sant'elmo - Gallicchio (PZ)</t>
  </si>
  <si>
    <t>biscotti biofrolle  - 260 g</t>
  </si>
  <si>
    <t>Orzo tostato  solubile  ctm 100 gr.</t>
  </si>
  <si>
    <t>Orzo in cialda ecuador</t>
  </si>
  <si>
    <t>gallette riso integrale e farro 120 gr</t>
  </si>
  <si>
    <t>riso basmati – india - 500g</t>
  </si>
  <si>
    <t>Orzo lenticchie e fagioli allegri 400 gr</t>
  </si>
  <si>
    <t>infuso roibos arancia e cannella</t>
  </si>
  <si>
    <t>Tè nero gelsomino 20 filtri</t>
  </si>
  <si>
    <t>Te verde deteinato filtri</t>
  </si>
  <si>
    <t>Tisana “respiro” (menta, ecucalipto e sambuco)</t>
  </si>
  <si>
    <t>arachidi tostate</t>
  </si>
  <si>
    <t>cocco grattugiato 200 gr</t>
  </si>
  <si>
    <t>mango essiccato 100gr</t>
  </si>
  <si>
    <t>caramelle balsamiche menta 50 gr</t>
  </si>
  <si>
    <t>caramelle gocce di miele e more 100 gr</t>
  </si>
  <si>
    <t>ditalini rigate (integrale)</t>
  </si>
  <si>
    <t>linguine (integrali)</t>
  </si>
  <si>
    <t>Pasta con quinoa – farro 500 gr</t>
  </si>
  <si>
    <t>penne bio con quinoa</t>
  </si>
  <si>
    <t>Fusilli di farro bio</t>
  </si>
  <si>
    <t>Pasta LIBERA – terre confiscate alle mafie 500gr</t>
  </si>
  <si>
    <t>Anelletti siciliani</t>
  </si>
  <si>
    <t>maglie siciliane</t>
  </si>
  <si>
    <t>Fusilli</t>
  </si>
  <si>
    <t>Spezie (confezione in astuccio vetro)</t>
  </si>
  <si>
    <t>Zenzero macinato 15 gr</t>
  </si>
  <si>
    <t>Pepe rosa 8gr</t>
  </si>
  <si>
    <t>curry mild 15gr</t>
  </si>
  <si>
    <t>cannella macinata 15 gr</t>
  </si>
  <si>
    <t>chiodi di garofano 15 gr</t>
  </si>
  <si>
    <t>noce moscata macinata 15 gr</t>
  </si>
  <si>
    <t>Detergenti a base di tensoattivi naturali ad alta biodegradabilità</t>
  </si>
  <si>
    <t>biscotti miele gr 300</t>
  </si>
  <si>
    <t>muesli esotico gr 375</t>
  </si>
  <si>
    <t>Caffè buendia miscela arabica robusta - 250 gr</t>
  </si>
  <si>
    <t>chokola in tazza (preparato per bevanda al cacao)</t>
  </si>
  <si>
    <t>Zucchero integrale dulcita  1 kg</t>
  </si>
  <si>
    <t>detersivo per bucato a mano e lavatrice 1 litro</t>
  </si>
  <si>
    <t>ammorbidente naturale 1 litro</t>
  </si>
  <si>
    <t>Soc. coop. Sociale BIOFLORES - Potenza (PZ)</t>
  </si>
  <si>
    <t>Miele arancio (vasetto da 250gr)</t>
  </si>
  <si>
    <t>Miele sulla (vasetto da 250gr)</t>
  </si>
  <si>
    <t>Miele millefiori (vasetto da 250gr)</t>
  </si>
  <si>
    <t>Miele eucalipto (vasetto da 250gr)</t>
  </si>
  <si>
    <t>Miele acacia (vasetto da 250gr)</t>
  </si>
  <si>
    <t>Miele melata (vasetto da 250gr)</t>
  </si>
  <si>
    <t>Miele castagno (vasetto da 250gr)</t>
  </si>
  <si>
    <t>Miele arancio (vasetto da 500gr)</t>
  </si>
  <si>
    <t>Miele sulla (vasetto da 500gr)</t>
  </si>
  <si>
    <t>Miele millefiori (vasetto da 500gr)</t>
  </si>
  <si>
    <t>Miele eucalipto (vasetto da 500gr)</t>
  </si>
  <si>
    <t>Miele acacia (vasetto da 500gr)</t>
  </si>
  <si>
    <t>Miele melata (vasetto da 500gr)</t>
  </si>
  <si>
    <t>Miele castagno (vasetto da 500gr)</t>
  </si>
  <si>
    <t>Polline (confezione da 125gr)</t>
  </si>
  <si>
    <t>Propoli (da 20ml)</t>
  </si>
  <si>
    <t xml:space="preserve">Confettura fichi (230 gr) </t>
  </si>
  <si>
    <t xml:space="preserve">Confettura pesca (230 gr) </t>
  </si>
  <si>
    <t xml:space="preserve">Confettura prugne (230 gr) </t>
  </si>
  <si>
    <t xml:space="preserve">Confettura pomodori verdi (230 gr) </t>
  </si>
  <si>
    <t>Marmellata arancia (230 gr)</t>
  </si>
  <si>
    <t xml:space="preserve">Melanzane sott'olio (340 ml - peso sgocciolato 170 gr) </t>
  </si>
  <si>
    <t xml:space="preserve">Az. Agricola BIOLAND - San Mauro Forte (da agricoltura Bio) </t>
  </si>
  <si>
    <t>Latte "nobile" fresco (bottiglia in vetro da 720 ml)</t>
  </si>
  <si>
    <t>Tesseramento a Legambiente 2016</t>
  </si>
  <si>
    <t xml:space="preserve">Legambiente Circolo di Potenza "Ken Saro Wiwa" </t>
  </si>
  <si>
    <t>Olio Extra Vergine Di Oliva (lattina da 2 litri)</t>
  </si>
  <si>
    <t>Olio Extra Vergine Di Oliva (lattina da 3 litri)</t>
  </si>
  <si>
    <t>Olio Extra Vergine Di Oliva (lattina da 5 litri)</t>
  </si>
  <si>
    <t>Caseificio Mecca Daniela - Avigliano (PZ)</t>
  </si>
  <si>
    <t xml:space="preserve">Mozzarelle (confezione da circa 500 gr) </t>
  </si>
  <si>
    <t>Toma (circa 300 gr)</t>
  </si>
  <si>
    <t xml:space="preserve">Scamorza (circa 450 gr) </t>
  </si>
  <si>
    <t xml:space="preserve">Treccia all'acqua (circa 300 gr) </t>
  </si>
  <si>
    <t xml:space="preserve">Ricotta (da circa 250 gr) </t>
  </si>
  <si>
    <t>Treccione (circa 500 gr)</t>
  </si>
  <si>
    <t>Oliva infornata nera - tipo Ferrandina (confezione da 400gr.)</t>
  </si>
  <si>
    <t>Cicerchie biologiche (500 gr)</t>
  </si>
  <si>
    <t>Zuppa di farro (500 gr)</t>
  </si>
  <si>
    <t>Yogurt albicocca (500 gr.)</t>
  </si>
  <si>
    <t>Yogurt albicocca (125 gr.)</t>
  </si>
  <si>
    <t>Ceci Bio (500 gr)</t>
  </si>
  <si>
    <t>Ceci Neri Bio (500 gr)</t>
  </si>
  <si>
    <r>
      <t xml:space="preserve">Farina di </t>
    </r>
    <r>
      <rPr>
        <b/>
        <sz val="14"/>
        <rFont val="Arial"/>
        <family val="2"/>
      </rPr>
      <t xml:space="preserve">grando duro "Senatore Cappelli" </t>
    </r>
    <r>
      <rPr>
        <sz val="14"/>
        <rFont val="Arial"/>
        <family val="2"/>
      </rPr>
      <t>(in sacchetti da 5 kg)</t>
    </r>
  </si>
  <si>
    <r>
      <t xml:space="preserve">Farina di </t>
    </r>
    <r>
      <rPr>
        <b/>
        <sz val="14"/>
        <rFont val="Arial"/>
        <family val="2"/>
      </rPr>
      <t xml:space="preserve">grando duro "Senatore Cappelli" integrale </t>
    </r>
    <r>
      <rPr>
        <sz val="14"/>
        <rFont val="Arial"/>
        <family val="2"/>
      </rPr>
      <t>(in sacchetti da 5 kg)</t>
    </r>
  </si>
  <si>
    <r>
      <t xml:space="preserve">Farina di </t>
    </r>
    <r>
      <rPr>
        <b/>
        <sz val="14"/>
        <rFont val="Arial"/>
        <family val="2"/>
      </rPr>
      <t xml:space="preserve">grano tenero "Carosella" integrale </t>
    </r>
    <r>
      <rPr>
        <sz val="14"/>
        <rFont val="Arial"/>
        <family val="2"/>
      </rPr>
      <t>(in sacchetti da 5 kg)</t>
    </r>
  </si>
  <si>
    <r>
      <t xml:space="preserve">Farina di </t>
    </r>
    <r>
      <rPr>
        <b/>
        <sz val="14"/>
        <rFont val="Arial"/>
        <family val="2"/>
      </rPr>
      <t xml:space="preserve">grano tenero "Carosella" </t>
    </r>
    <r>
      <rPr>
        <sz val="14"/>
        <rFont val="Arial"/>
        <family val="2"/>
      </rPr>
      <t>(in sacchetti da 5 kg)</t>
    </r>
  </si>
  <si>
    <t>Toma con Rucola (circa 300 gr)</t>
  </si>
  <si>
    <t>Toma con Olive Verdi (circa 300 gr)</t>
  </si>
  <si>
    <t>Toma con Noci (circa 300 gr)</t>
  </si>
  <si>
    <t>Burrata (circa 350 gr)</t>
  </si>
  <si>
    <t>Involtino con Prosciutto Cotto e Stracciatella (pasta della scamorza - circa 300 gr)</t>
  </si>
  <si>
    <t>Involtino Speck e Rucola (pasta della scamorza - circa 300 gr)</t>
  </si>
  <si>
    <t>Pecorino semi-stagionato (s.v. da circa 200 gr.)</t>
  </si>
  <si>
    <t>Zucchine</t>
  </si>
  <si>
    <t>Sedano</t>
  </si>
  <si>
    <t>Fiori di Zucca (confezione con circa 10-15 pezzi)</t>
  </si>
  <si>
    <t>Caciocavallo semi-stagionato stagionato (s.v. da circa 200 gr.)</t>
  </si>
  <si>
    <t>Azienda Agricola Bascetta - Tursi (MT)</t>
  </si>
  <si>
    <t>Percoche (Tursi)</t>
  </si>
  <si>
    <t>Lattuga Canasta</t>
  </si>
  <si>
    <t>Rapa Rossa</t>
  </si>
  <si>
    <t>Melanzana Rossa</t>
  </si>
  <si>
    <t>Porro</t>
  </si>
  <si>
    <t>Peperoni friggitelli</t>
  </si>
  <si>
    <t xml:space="preserve">Peperoni var. corno di toro </t>
  </si>
  <si>
    <t>Pomodoro var. ciliegino</t>
  </si>
  <si>
    <t>Pomodoro var. datterino</t>
  </si>
  <si>
    <t>← obbligatoria per fare la spesa attraverso il GAE</t>
  </si>
  <si>
    <t>Melanzane</t>
  </si>
  <si>
    <t>Zucchine tonde (3 pz)</t>
  </si>
  <si>
    <t>Prugne nere</t>
  </si>
  <si>
    <t xml:space="preserve">Cetrioli (var. carosello) </t>
  </si>
  <si>
    <t xml:space="preserve">Cipolla fresca </t>
  </si>
  <si>
    <t>Aglio (a testa)</t>
  </si>
  <si>
    <t>inviare l'ordine entro Mercoledì 20.07 alle ore 23.59</t>
  </si>
  <si>
    <t>consegna della spesa Venerdì 22.07 dalle ore 15.00 alle ore 19.00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</si>
</sst>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dd&quot;, &quot;dd\ mmmm\ yyyy"/>
    <numFmt numFmtId="165" formatCode="&quot;€ &quot;#,##0.00"/>
    <numFmt numFmtId="166" formatCode="d/m;@"/>
    <numFmt numFmtId="167" formatCode="#,##0.00;\(#,##0.00\)"/>
    <numFmt numFmtId="168" formatCode="&quot;€&quot;\ #,##0.00"/>
    <numFmt numFmtId="169" formatCode="&quot;Sì&quot;;&quot;Sì&quot;;&quot;No&quot;"/>
    <numFmt numFmtId="170" formatCode="&quot;Vero&quot;;&quot;Vero&quot;;&quot;Falso&quot;"/>
    <numFmt numFmtId="171" formatCode="&quot;Attivo&quot;;&quot;Attivo&quot;;&quot;Inattivo&quot;"/>
    <numFmt numFmtId="172" formatCode="[$€-2]\ #.##000_);[Red]\([$€-2]\ #.##000\)"/>
    <numFmt numFmtId="173" formatCode="[$-410]dddd\ d\ mmmm\ yyyy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3.5"/>
      <color indexed="10"/>
      <name val="Arial"/>
      <family val="2"/>
    </font>
    <font>
      <b/>
      <sz val="14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3"/>
      <name val="Arial"/>
      <family val="2"/>
    </font>
    <font>
      <sz val="13"/>
      <color indexed="8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Calibri"/>
      <family val="2"/>
    </font>
    <font>
      <b/>
      <sz val="36"/>
      <name val="Times New Roman"/>
      <family val="1"/>
    </font>
    <font>
      <sz val="10"/>
      <color indexed="40"/>
      <name val="Arial"/>
      <family val="2"/>
    </font>
    <font>
      <b/>
      <sz val="16"/>
      <color indexed="10"/>
      <name val="Arial"/>
      <family val="2"/>
    </font>
    <font>
      <sz val="12"/>
      <color indexed="10"/>
      <name val="Arial"/>
      <family val="2"/>
    </font>
    <font>
      <sz val="20"/>
      <color indexed="10"/>
      <name val="Arial"/>
      <family val="2"/>
    </font>
    <font>
      <b/>
      <sz val="16"/>
      <name val="Times New Roman"/>
      <family val="1"/>
    </font>
    <font>
      <b/>
      <sz val="28"/>
      <name val="Times New Roman"/>
      <family val="1"/>
    </font>
    <font>
      <b/>
      <i/>
      <u val="single"/>
      <sz val="20"/>
      <name val="Arial"/>
      <family val="2"/>
    </font>
    <font>
      <sz val="12"/>
      <name val="Times New Roman"/>
      <family val="1"/>
    </font>
    <font>
      <b/>
      <sz val="12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6"/>
      <color indexed="10"/>
      <name val="Calibri"/>
      <family val="0"/>
    </font>
    <font>
      <b/>
      <sz val="14"/>
      <color indexed="8"/>
      <name val="Calibri"/>
      <family val="0"/>
    </font>
    <font>
      <b/>
      <sz val="14"/>
      <color indexed="10"/>
      <name val="Calibri"/>
      <family val="0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6"/>
      <color rgb="FFFF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>
        <color indexed="63"/>
      </top>
      <bottom/>
    </border>
    <border>
      <left style="thin">
        <color indexed="8"/>
      </left>
      <right style="thin">
        <color indexed="8"/>
      </right>
      <top>
        <color indexed="63"/>
      </top>
      <bottom/>
    </border>
    <border>
      <left/>
      <right style="thin">
        <color indexed="8"/>
      </right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3" fillId="17" borderId="1" applyNumberFormat="0" applyAlignment="0" applyProtection="0"/>
    <xf numFmtId="0" fontId="4" fillId="0" borderId="2" applyNumberFormat="0" applyFill="0" applyAlignment="0" applyProtection="0"/>
    <xf numFmtId="0" fontId="5" fillId="18" borderId="3" applyNumberFormat="0" applyAlignment="0" applyProtection="0"/>
    <xf numFmtId="0" fontId="5" fillId="19" borderId="3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7" borderId="1" applyNumberFormat="0" applyAlignment="0" applyProtection="0"/>
    <xf numFmtId="0" fontId="4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4" borderId="0" applyNumberFormat="0" applyBorder="0" applyAlignment="0" applyProtection="0"/>
    <xf numFmtId="0" fontId="8" fillId="0" borderId="0">
      <alignment vertical="center"/>
      <protection/>
    </xf>
    <xf numFmtId="0" fontId="0" fillId="25" borderId="4" applyNumberFormat="0" applyAlignment="0" applyProtection="0"/>
    <xf numFmtId="0" fontId="0" fillId="25" borderId="4" applyNumberFormat="0" applyAlignment="0" applyProtection="0"/>
    <xf numFmtId="0" fontId="9" fillId="16" borderId="5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49" fontId="21" fillId="0" borderId="10" xfId="0" applyNumberFormat="1" applyFont="1" applyFill="1" applyBorder="1" applyAlignment="1" applyProtection="1">
      <alignment horizontal="center"/>
      <protection locked="0"/>
    </xf>
    <xf numFmtId="49" fontId="21" fillId="0" borderId="1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/>
    </xf>
    <xf numFmtId="0" fontId="0" fillId="0" borderId="0" xfId="63" applyFont="1" applyFill="1" applyBorder="1" applyAlignment="1" applyProtection="1">
      <alignment horizontal="center" vertical="center" textRotation="90" wrapText="1"/>
      <protection/>
    </xf>
    <xf numFmtId="0" fontId="0" fillId="26" borderId="0" xfId="0" applyFont="1" applyFill="1" applyBorder="1" applyAlignment="1" applyProtection="1">
      <alignment/>
      <protection/>
    </xf>
    <xf numFmtId="0" fontId="0" fillId="26" borderId="0" xfId="0" applyFont="1" applyFill="1" applyBorder="1" applyAlignment="1" applyProtection="1">
      <alignment horizontal="center" vertical="center" textRotation="90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35" fillId="17" borderId="0" xfId="0" applyFont="1" applyFill="1" applyBorder="1" applyAlignment="1" applyProtection="1">
      <alignment horizontal="left" vertical="center"/>
      <protection/>
    </xf>
    <xf numFmtId="0" fontId="35" fillId="17" borderId="0" xfId="0" applyFont="1" applyFill="1" applyBorder="1" applyAlignment="1" applyProtection="1">
      <alignment horizontal="left" vertical="center"/>
      <protection/>
    </xf>
    <xf numFmtId="0" fontId="36" fillId="17" borderId="0" xfId="0" applyFont="1" applyFill="1" applyBorder="1" applyAlignment="1" applyProtection="1">
      <alignment horizontal="center" vertical="center"/>
      <protection/>
    </xf>
    <xf numFmtId="0" fontId="0" fillId="26" borderId="0" xfId="63" applyFont="1" applyFill="1" applyBorder="1" applyAlignment="1" applyProtection="1">
      <alignment horizontal="right" vertical="center"/>
      <protection/>
    </xf>
    <xf numFmtId="0" fontId="0" fillId="26" borderId="0" xfId="63" applyFont="1" applyFill="1" applyBorder="1" applyAlignment="1" applyProtection="1">
      <alignment vertical="center"/>
      <protection/>
    </xf>
    <xf numFmtId="0" fontId="22" fillId="26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1" fillId="0" borderId="12" xfId="0" applyFont="1" applyFill="1" applyBorder="1" applyAlignment="1" applyProtection="1">
      <alignment horizontal="center"/>
      <protection/>
    </xf>
    <xf numFmtId="0" fontId="21" fillId="0" borderId="13" xfId="0" applyFont="1" applyFill="1" applyBorder="1" applyAlignment="1" applyProtection="1">
      <alignment horizontal="center" vertical="top"/>
      <protection/>
    </xf>
    <xf numFmtId="0" fontId="0" fillId="0" borderId="0" xfId="0" applyFill="1" applyAlignment="1" applyProtection="1">
      <alignment/>
      <protection/>
    </xf>
    <xf numFmtId="0" fontId="42" fillId="0" borderId="0" xfId="0" applyFont="1" applyFill="1" applyAlignment="1" applyProtection="1">
      <alignment/>
      <protection/>
    </xf>
    <xf numFmtId="0" fontId="20" fillId="26" borderId="0" xfId="0" applyFont="1" applyFill="1" applyBorder="1" applyAlignment="1" applyProtection="1">
      <alignment vertical="center"/>
      <protection locked="0"/>
    </xf>
    <xf numFmtId="0" fontId="26" fillId="26" borderId="0" xfId="63" applyFont="1" applyFill="1" applyBorder="1" applyAlignment="1" applyProtection="1">
      <alignment vertical="center"/>
      <protection locked="0"/>
    </xf>
    <xf numFmtId="167" fontId="0" fillId="26" borderId="0" xfId="63" applyNumberFormat="1" applyFont="1" applyFill="1" applyBorder="1" applyAlignment="1" applyProtection="1">
      <alignment vertical="center"/>
      <protection locked="0"/>
    </xf>
    <xf numFmtId="0" fontId="43" fillId="27" borderId="0" xfId="0" applyFont="1" applyFill="1" applyBorder="1" applyAlignment="1" applyProtection="1">
      <alignment vertical="center"/>
      <protection/>
    </xf>
    <xf numFmtId="0" fontId="35" fillId="26" borderId="0" xfId="0" applyFont="1" applyFill="1" applyBorder="1" applyAlignment="1" applyProtection="1">
      <alignment vertical="center"/>
      <protection/>
    </xf>
    <xf numFmtId="0" fontId="44" fillId="26" borderId="0" xfId="0" applyFont="1" applyFill="1" applyBorder="1" applyAlignment="1" applyProtection="1">
      <alignment vertical="center"/>
      <protection/>
    </xf>
    <xf numFmtId="0" fontId="45" fillId="26" borderId="0" xfId="0" applyFont="1" applyFill="1" applyBorder="1" applyAlignment="1" applyProtection="1">
      <alignment vertical="center"/>
      <protection/>
    </xf>
    <xf numFmtId="0" fontId="0" fillId="26" borderId="0" xfId="0" applyFont="1" applyFill="1" applyBorder="1" applyAlignment="1" applyProtection="1">
      <alignment vertical="center"/>
      <protection/>
    </xf>
    <xf numFmtId="166" fontId="20" fillId="26" borderId="0" xfId="63" applyNumberFormat="1" applyFont="1" applyFill="1" applyBorder="1" applyAlignment="1" applyProtection="1">
      <alignment horizontal="center" vertical="center"/>
      <protection/>
    </xf>
    <xf numFmtId="0" fontId="37" fillId="17" borderId="0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49" fontId="38" fillId="0" borderId="14" xfId="0" applyNumberFormat="1" applyFont="1" applyBorder="1" applyAlignment="1">
      <alignment horizontal="center"/>
    </xf>
    <xf numFmtId="0" fontId="39" fillId="0" borderId="14" xfId="0" applyFont="1" applyBorder="1" applyAlignment="1">
      <alignment/>
    </xf>
    <xf numFmtId="168" fontId="0" fillId="0" borderId="0" xfId="0" applyNumberFormat="1" applyAlignment="1">
      <alignment horizontal="center"/>
    </xf>
    <xf numFmtId="0" fontId="22" fillId="27" borderId="0" xfId="0" applyFont="1" applyFill="1" applyBorder="1" applyAlignment="1" applyProtection="1">
      <alignment/>
      <protection/>
    </xf>
    <xf numFmtId="0" fontId="22" fillId="26" borderId="0" xfId="63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/>
      <protection/>
    </xf>
    <xf numFmtId="49" fontId="0" fillId="0" borderId="0" xfId="0" applyNumberFormat="1" applyAlignment="1">
      <alignment horizontal="center"/>
    </xf>
    <xf numFmtId="0" fontId="46" fillId="0" borderId="14" xfId="0" applyNumberFormat="1" applyFont="1" applyBorder="1" applyAlignment="1">
      <alignment horizontal="center"/>
    </xf>
    <xf numFmtId="0" fontId="0" fillId="0" borderId="0" xfId="0" applyAlignment="1" applyProtection="1">
      <alignment horizont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168" fontId="0" fillId="0" borderId="0" xfId="0" applyNumberFormat="1" applyFont="1" applyAlignment="1">
      <alignment horizontal="center"/>
    </xf>
    <xf numFmtId="165" fontId="24" fillId="19" borderId="15" xfId="0" applyNumberFormat="1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 vertical="top"/>
      <protection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7" fillId="0" borderId="14" xfId="63" applyFont="1" applyFill="1" applyBorder="1" applyAlignment="1" applyProtection="1">
      <alignment horizontal="center" vertical="center"/>
      <protection/>
    </xf>
    <xf numFmtId="0" fontId="30" fillId="0" borderId="14" xfId="63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35" fillId="17" borderId="0" xfId="0" applyFont="1" applyFill="1" applyBorder="1" applyAlignment="1" applyProtection="1">
      <alignment horizontal="center" vertical="center"/>
      <protection/>
    </xf>
    <xf numFmtId="0" fontId="35" fillId="17" borderId="0" xfId="0" applyFont="1" applyFill="1" applyBorder="1" applyAlignment="1" applyProtection="1">
      <alignment horizontal="center" vertical="center"/>
      <protection/>
    </xf>
    <xf numFmtId="0" fontId="25" fillId="0" borderId="12" xfId="63" applyFont="1" applyFill="1" applyBorder="1" applyAlignment="1" applyProtection="1">
      <alignment horizontal="center" vertical="center"/>
      <protection/>
    </xf>
    <xf numFmtId="0" fontId="31" fillId="28" borderId="14" xfId="0" applyFont="1" applyFill="1" applyBorder="1" applyAlignment="1" applyProtection="1">
      <alignment horizontal="center"/>
      <protection/>
    </xf>
    <xf numFmtId="168" fontId="28" fillId="19" borderId="15" xfId="63" applyNumberFormat="1" applyFont="1" applyFill="1" applyBorder="1" applyAlignment="1" applyProtection="1">
      <alignment horizontal="center" vertical="center"/>
      <protection/>
    </xf>
    <xf numFmtId="168" fontId="28" fillId="19" borderId="14" xfId="63" applyNumberFormat="1" applyFont="1" applyFill="1" applyBorder="1" applyAlignment="1" applyProtection="1">
      <alignment horizontal="center" vertical="center"/>
      <protection/>
    </xf>
    <xf numFmtId="168" fontId="30" fillId="0" borderId="14" xfId="63" applyNumberFormat="1" applyFont="1" applyFill="1" applyBorder="1" applyAlignment="1" applyProtection="1">
      <alignment horizontal="center" vertical="center"/>
      <protection/>
    </xf>
    <xf numFmtId="168" fontId="30" fillId="0" borderId="18" xfId="63" applyNumberFormat="1" applyFont="1" applyFill="1" applyBorder="1" applyAlignment="1" applyProtection="1">
      <alignment horizontal="center" vertical="center"/>
      <protection/>
    </xf>
    <xf numFmtId="0" fontId="35" fillId="0" borderId="19" xfId="63" applyFont="1" applyFill="1" applyBorder="1" applyAlignment="1" applyProtection="1">
      <alignment horizontal="center" vertical="center"/>
      <protection locked="0"/>
    </xf>
    <xf numFmtId="0" fontId="30" fillId="0" borderId="20" xfId="63" applyFont="1" applyFill="1" applyBorder="1" applyAlignment="1" applyProtection="1">
      <alignment horizontal="center" vertical="center"/>
      <protection/>
    </xf>
    <xf numFmtId="0" fontId="27" fillId="0" borderId="14" xfId="63" applyFont="1" applyFill="1" applyBorder="1" applyAlignment="1" applyProtection="1">
      <alignment horizontal="left" vertical="center"/>
      <protection/>
    </xf>
    <xf numFmtId="0" fontId="34" fillId="0" borderId="14" xfId="0" applyFont="1" applyBorder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29" fillId="0" borderId="0" xfId="0" applyFont="1" applyFill="1" applyBorder="1" applyAlignment="1" applyProtection="1">
      <alignment/>
      <protection/>
    </xf>
    <xf numFmtId="0" fontId="29" fillId="0" borderId="0" xfId="63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Border="1" applyAlignment="1" applyProtection="1">
      <alignment/>
      <protection/>
    </xf>
    <xf numFmtId="0" fontId="50" fillId="0" borderId="0" xfId="0" applyFont="1" applyFill="1" applyBorder="1" applyAlignment="1" applyProtection="1">
      <alignment vertical="center"/>
      <protection/>
    </xf>
    <xf numFmtId="0" fontId="25" fillId="0" borderId="14" xfId="63" applyNumberFormat="1" applyFont="1" applyFill="1" applyBorder="1" applyAlignment="1" applyProtection="1">
      <alignment horizontal="center" vertical="center"/>
      <protection locked="0"/>
    </xf>
    <xf numFmtId="0" fontId="25" fillId="0" borderId="20" xfId="63" applyNumberFormat="1" applyFont="1" applyFill="1" applyBorder="1" applyAlignment="1" applyProtection="1">
      <alignment horizontal="center" vertical="center"/>
      <protection locked="0"/>
    </xf>
    <xf numFmtId="0" fontId="25" fillId="0" borderId="21" xfId="63" applyNumberFormat="1" applyFont="1" applyFill="1" applyBorder="1" applyAlignment="1" applyProtection="1">
      <alignment horizontal="center" vertical="center"/>
      <protection locked="0"/>
    </xf>
    <xf numFmtId="8" fontId="29" fillId="0" borderId="0" xfId="0" applyNumberFormat="1" applyFont="1" applyAlignment="1" applyProtection="1">
      <alignment/>
      <protection/>
    </xf>
    <xf numFmtId="8" fontId="29" fillId="0" borderId="0" xfId="0" applyNumberFormat="1" applyFont="1" applyFill="1" applyBorder="1" applyAlignment="1" applyProtection="1">
      <alignment/>
      <protection/>
    </xf>
    <xf numFmtId="0" fontId="32" fillId="28" borderId="19" xfId="0" applyFont="1" applyFill="1" applyBorder="1" applyAlignment="1" applyProtection="1">
      <alignment horizontal="left" vertical="center"/>
      <protection/>
    </xf>
    <xf numFmtId="0" fontId="31" fillId="28" borderId="20" xfId="0" applyFont="1" applyFill="1" applyBorder="1" applyAlignment="1" applyProtection="1">
      <alignment horizontal="center"/>
      <protection/>
    </xf>
    <xf numFmtId="0" fontId="25" fillId="28" borderId="20" xfId="63" applyNumberFormat="1" applyFont="1" applyFill="1" applyBorder="1" applyAlignment="1" applyProtection="1">
      <alignment horizontal="center" vertical="center"/>
      <protection locked="0"/>
    </xf>
    <xf numFmtId="0" fontId="25" fillId="0" borderId="19" xfId="63" applyFont="1" applyFill="1" applyBorder="1" applyAlignment="1" applyProtection="1">
      <alignment horizontal="center" vertical="center"/>
      <protection/>
    </xf>
    <xf numFmtId="168" fontId="25" fillId="0" borderId="12" xfId="63" applyNumberFormat="1" applyFont="1" applyFill="1" applyBorder="1" applyAlignment="1" applyProtection="1">
      <alignment horizontal="center" vertical="center"/>
      <protection/>
    </xf>
    <xf numFmtId="167" fontId="25" fillId="19" borderId="12" xfId="63" applyNumberFormat="1" applyFont="1" applyFill="1" applyBorder="1" applyAlignment="1" applyProtection="1">
      <alignment horizontal="center" vertical="center"/>
      <protection/>
    </xf>
    <xf numFmtId="167" fontId="25" fillId="19" borderId="16" xfId="63" applyNumberFormat="1" applyFont="1" applyFill="1" applyBorder="1" applyAlignment="1" applyProtection="1">
      <alignment horizontal="center" vertical="center"/>
      <protection/>
    </xf>
    <xf numFmtId="0" fontId="49" fillId="0" borderId="14" xfId="0" applyFont="1" applyBorder="1" applyAlignment="1">
      <alignment/>
    </xf>
    <xf numFmtId="2" fontId="25" fillId="19" borderId="15" xfId="63" applyNumberFormat="1" applyFont="1" applyFill="1" applyBorder="1" applyAlignment="1" applyProtection="1">
      <alignment horizontal="center" vertical="center"/>
      <protection/>
    </xf>
    <xf numFmtId="0" fontId="27" fillId="29" borderId="22" xfId="63" applyFont="1" applyFill="1" applyBorder="1" applyAlignment="1" applyProtection="1">
      <alignment horizontal="center" vertical="center"/>
      <protection/>
    </xf>
    <xf numFmtId="0" fontId="25" fillId="29" borderId="22" xfId="63" applyNumberFormat="1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32" fillId="28" borderId="13" xfId="0" applyFont="1" applyFill="1" applyBorder="1" applyAlignment="1" applyProtection="1">
      <alignment horizontal="left" vertical="center"/>
      <protection/>
    </xf>
    <xf numFmtId="168" fontId="33" fillId="28" borderId="22" xfId="63" applyNumberFormat="1" applyFont="1" applyFill="1" applyBorder="1" applyAlignment="1" applyProtection="1">
      <alignment horizontal="center" vertical="center"/>
      <protection/>
    </xf>
    <xf numFmtId="168" fontId="31" fillId="28" borderId="22" xfId="0" applyNumberFormat="1" applyFont="1" applyFill="1" applyBorder="1" applyAlignment="1" applyProtection="1">
      <alignment horizontal="center" vertical="center"/>
      <protection/>
    </xf>
    <xf numFmtId="0" fontId="31" fillId="28" borderId="22" xfId="0" applyFont="1" applyFill="1" applyBorder="1" applyAlignment="1" applyProtection="1">
      <alignment horizontal="center"/>
      <protection/>
    </xf>
    <xf numFmtId="0" fontId="25" fillId="28" borderId="22" xfId="63" applyNumberFormat="1" applyFont="1" applyFill="1" applyBorder="1" applyAlignment="1" applyProtection="1">
      <alignment horizontal="center" vertical="center"/>
      <protection locked="0"/>
    </xf>
    <xf numFmtId="0" fontId="25" fillId="28" borderId="22" xfId="63" applyNumberFormat="1" applyFont="1" applyFill="1" applyBorder="1" applyAlignment="1" applyProtection="1">
      <alignment horizontal="center" vertical="center"/>
      <protection/>
    </xf>
    <xf numFmtId="2" fontId="25" fillId="19" borderId="14" xfId="63" applyNumberFormat="1" applyFont="1" applyFill="1" applyBorder="1" applyAlignment="1" applyProtection="1">
      <alignment horizontal="center" vertical="center"/>
      <protection/>
    </xf>
    <xf numFmtId="2" fontId="25" fillId="19" borderId="12" xfId="63" applyNumberFormat="1" applyFont="1" applyFill="1" applyBorder="1" applyAlignment="1" applyProtection="1">
      <alignment horizontal="center" vertical="center"/>
      <protection/>
    </xf>
    <xf numFmtId="168" fontId="28" fillId="30" borderId="14" xfId="63" applyNumberFormat="1" applyFont="1" applyFill="1" applyBorder="1" applyAlignment="1" applyProtection="1">
      <alignment horizontal="center" vertical="center"/>
      <protection/>
    </xf>
    <xf numFmtId="168" fontId="30" fillId="29" borderId="14" xfId="63" applyNumberFormat="1" applyFont="1" applyFill="1" applyBorder="1" applyAlignment="1" applyProtection="1">
      <alignment horizontal="center" vertical="center"/>
      <protection/>
    </xf>
    <xf numFmtId="0" fontId="30" fillId="29" borderId="14" xfId="63" applyFont="1" applyFill="1" applyBorder="1" applyAlignment="1" applyProtection="1">
      <alignment horizontal="center" vertical="center"/>
      <protection/>
    </xf>
    <xf numFmtId="0" fontId="25" fillId="29" borderId="14" xfId="63" applyNumberFormat="1" applyFont="1" applyFill="1" applyBorder="1" applyAlignment="1" applyProtection="1">
      <alignment horizontal="center" vertical="center"/>
      <protection locked="0"/>
    </xf>
    <xf numFmtId="2" fontId="25" fillId="30" borderId="14" xfId="63" applyNumberFormat="1" applyFont="1" applyFill="1" applyBorder="1" applyAlignment="1" applyProtection="1">
      <alignment horizontal="center" vertical="center"/>
      <protection/>
    </xf>
    <xf numFmtId="0" fontId="24" fillId="29" borderId="14" xfId="0" applyFont="1" applyFill="1" applyBorder="1" applyAlignment="1" applyProtection="1">
      <alignment horizontal="left" vertical="center" wrapText="1"/>
      <protection/>
    </xf>
    <xf numFmtId="0" fontId="34" fillId="0" borderId="20" xfId="0" applyFont="1" applyBorder="1" applyAlignment="1" applyProtection="1">
      <alignment horizontal="left" vertical="center" wrapText="1"/>
      <protection/>
    </xf>
    <xf numFmtId="168" fontId="28" fillId="19" borderId="20" xfId="63" applyNumberFormat="1" applyFont="1" applyFill="1" applyBorder="1" applyAlignment="1" applyProtection="1">
      <alignment horizontal="center" vertical="center"/>
      <protection/>
    </xf>
    <xf numFmtId="168" fontId="30" fillId="0" borderId="20" xfId="63" applyNumberFormat="1" applyFont="1" applyFill="1" applyBorder="1" applyAlignment="1" applyProtection="1">
      <alignment horizontal="center" vertical="center"/>
      <protection/>
    </xf>
    <xf numFmtId="0" fontId="22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 locked="0"/>
    </xf>
    <xf numFmtId="0" fontId="29" fillId="0" borderId="23" xfId="0" applyFont="1" applyBorder="1" applyAlignment="1" applyProtection="1">
      <alignment horizontal="right"/>
      <protection/>
    </xf>
    <xf numFmtId="0" fontId="22" fillId="0" borderId="0" xfId="0" applyFont="1" applyBorder="1" applyAlignment="1" applyProtection="1">
      <alignment horizontal="right"/>
      <protection/>
    </xf>
    <xf numFmtId="0" fontId="25" fillId="0" borderId="24" xfId="68" applyFont="1" applyBorder="1" applyAlignment="1" applyProtection="1">
      <alignment horizontal="right" vertical="center"/>
      <protection/>
    </xf>
    <xf numFmtId="0" fontId="32" fillId="28" borderId="15" xfId="0" applyFont="1" applyFill="1" applyBorder="1" applyAlignment="1" applyProtection="1">
      <alignment horizontal="left" vertical="center"/>
      <protection/>
    </xf>
    <xf numFmtId="0" fontId="27" fillId="29" borderId="25" xfId="63" applyFont="1" applyFill="1" applyBorder="1" applyAlignment="1" applyProtection="1">
      <alignment horizontal="center" vertical="center"/>
      <protection/>
    </xf>
    <xf numFmtId="0" fontId="25" fillId="29" borderId="25" xfId="63" applyNumberFormat="1" applyFont="1" applyFill="1" applyBorder="1" applyAlignment="1" applyProtection="1">
      <alignment horizontal="center" vertical="center"/>
      <protection locked="0"/>
    </xf>
    <xf numFmtId="0" fontId="31" fillId="28" borderId="25" xfId="0" applyFont="1" applyFill="1" applyBorder="1" applyAlignment="1" applyProtection="1">
      <alignment horizontal="center"/>
      <protection/>
    </xf>
    <xf numFmtId="0" fontId="25" fillId="28" borderId="25" xfId="63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/>
      <protection/>
    </xf>
    <xf numFmtId="0" fontId="43" fillId="0" borderId="0" xfId="0" applyFont="1" applyFill="1" applyAlignment="1" applyProtection="1">
      <alignment/>
      <protection/>
    </xf>
    <xf numFmtId="2" fontId="25" fillId="19" borderId="22" xfId="63" applyNumberFormat="1" applyFont="1" applyFill="1" applyBorder="1" applyAlignment="1" applyProtection="1">
      <alignment horizontal="center" vertical="center"/>
      <protection/>
    </xf>
    <xf numFmtId="0" fontId="32" fillId="28" borderId="14" xfId="0" applyFont="1" applyFill="1" applyBorder="1" applyAlignment="1" applyProtection="1">
      <alignment horizontal="left" vertical="center"/>
      <protection/>
    </xf>
    <xf numFmtId="0" fontId="32" fillId="28" borderId="26" xfId="0" applyFont="1" applyFill="1" applyBorder="1" applyAlignment="1" applyProtection="1">
      <alignment horizontal="left" vertical="center"/>
      <protection/>
    </xf>
    <xf numFmtId="0" fontId="31" fillId="28" borderId="21" xfId="0" applyFont="1" applyFill="1" applyBorder="1" applyAlignment="1" applyProtection="1">
      <alignment horizontal="center"/>
      <protection/>
    </xf>
    <xf numFmtId="0" fontId="25" fillId="28" borderId="21" xfId="63" applyNumberFormat="1" applyFont="1" applyFill="1" applyBorder="1" applyAlignment="1" applyProtection="1">
      <alignment horizontal="center" vertical="center"/>
      <protection locked="0"/>
    </xf>
    <xf numFmtId="168" fontId="25" fillId="28" borderId="22" xfId="63" applyNumberFormat="1" applyFont="1" applyFill="1" applyBorder="1" applyAlignment="1" applyProtection="1">
      <alignment horizontal="center" vertical="center"/>
      <protection/>
    </xf>
    <xf numFmtId="167" fontId="25" fillId="19" borderId="14" xfId="63" applyNumberFormat="1" applyFont="1" applyFill="1" applyBorder="1" applyAlignment="1" applyProtection="1">
      <alignment horizontal="center" vertical="center"/>
      <protection/>
    </xf>
    <xf numFmtId="2" fontId="25" fillId="19" borderId="25" xfId="63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Fill="1" applyAlignment="1" applyProtection="1">
      <alignment/>
      <protection/>
    </xf>
    <xf numFmtId="168" fontId="19" fillId="0" borderId="0" xfId="0" applyNumberFormat="1" applyFont="1" applyFill="1" applyBorder="1" applyAlignment="1" applyProtection="1">
      <alignment horizontal="center" vertical="center"/>
      <protection/>
    </xf>
    <xf numFmtId="168" fontId="35" fillId="17" borderId="0" xfId="0" applyNumberFormat="1" applyFont="1" applyFill="1" applyBorder="1" applyAlignment="1" applyProtection="1">
      <alignment horizontal="center" vertical="center"/>
      <protection/>
    </xf>
    <xf numFmtId="168" fontId="35" fillId="17" borderId="0" xfId="0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Alignment="1" applyProtection="1">
      <alignment horizontal="center"/>
      <protection/>
    </xf>
    <xf numFmtId="168" fontId="33" fillId="28" borderId="12" xfId="63" applyNumberFormat="1" applyFont="1" applyFill="1" applyBorder="1" applyAlignment="1" applyProtection="1">
      <alignment horizontal="center" vertical="center"/>
      <protection/>
    </xf>
    <xf numFmtId="168" fontId="31" fillId="28" borderId="19" xfId="0" applyNumberFormat="1" applyFont="1" applyFill="1" applyBorder="1" applyAlignment="1" applyProtection="1">
      <alignment horizontal="center" vertical="center"/>
      <protection/>
    </xf>
    <xf numFmtId="168" fontId="33" fillId="28" borderId="27" xfId="63" applyNumberFormat="1" applyFont="1" applyFill="1" applyBorder="1" applyAlignment="1" applyProtection="1">
      <alignment horizontal="center" vertical="center"/>
      <protection/>
    </xf>
    <xf numFmtId="168" fontId="31" fillId="28" borderId="26" xfId="0" applyNumberFormat="1" applyFont="1" applyFill="1" applyBorder="1" applyAlignment="1" applyProtection="1">
      <alignment horizontal="center" vertical="center"/>
      <protection/>
    </xf>
    <xf numFmtId="168" fontId="27" fillId="19" borderId="14" xfId="63" applyNumberFormat="1" applyFont="1" applyFill="1" applyBorder="1" applyAlignment="1" applyProtection="1">
      <alignment horizontal="center" vertical="center"/>
      <protection/>
    </xf>
    <xf numFmtId="168" fontId="27" fillId="0" borderId="14" xfId="63" applyNumberFormat="1" applyFont="1" applyFill="1" applyBorder="1" applyAlignment="1" applyProtection="1">
      <alignment horizontal="center" vertical="center"/>
      <protection/>
    </xf>
    <xf numFmtId="168" fontId="27" fillId="30" borderId="22" xfId="63" applyNumberFormat="1" applyFont="1" applyFill="1" applyBorder="1" applyAlignment="1" applyProtection="1">
      <alignment horizontal="center" vertical="center"/>
      <protection/>
    </xf>
    <xf numFmtId="168" fontId="27" fillId="29" borderId="22" xfId="63" applyNumberFormat="1" applyFont="1" applyFill="1" applyBorder="1" applyAlignment="1" applyProtection="1">
      <alignment horizontal="center" vertical="center"/>
      <protection/>
    </xf>
    <xf numFmtId="168" fontId="27" fillId="30" borderId="25" xfId="63" applyNumberFormat="1" applyFont="1" applyFill="1" applyBorder="1" applyAlignment="1" applyProtection="1">
      <alignment horizontal="center" vertical="center"/>
      <protection/>
    </xf>
    <xf numFmtId="168" fontId="27" fillId="29" borderId="25" xfId="63" applyNumberFormat="1" applyFont="1" applyFill="1" applyBorder="1" applyAlignment="1" applyProtection="1">
      <alignment horizontal="center" vertical="center"/>
      <protection/>
    </xf>
    <xf numFmtId="168" fontId="0" fillId="0" borderId="0" xfId="0" applyNumberFormat="1" applyFont="1" applyFill="1" applyAlignment="1" applyProtection="1">
      <alignment horizontal="center"/>
      <protection locked="0"/>
    </xf>
    <xf numFmtId="0" fontId="58" fillId="0" borderId="0" xfId="0" applyFont="1" applyFill="1" applyAlignment="1" applyProtection="1">
      <alignment/>
      <protection/>
    </xf>
    <xf numFmtId="0" fontId="50" fillId="0" borderId="0" xfId="0" applyFont="1" applyFill="1" applyAlignment="1" applyProtection="1">
      <alignment/>
      <protection/>
    </xf>
    <xf numFmtId="0" fontId="22" fillId="0" borderId="28" xfId="0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/>
      <protection/>
    </xf>
    <xf numFmtId="164" fontId="22" fillId="0" borderId="28" xfId="0" applyNumberFormat="1" applyFont="1" applyFill="1" applyBorder="1" applyAlignment="1" applyProtection="1">
      <alignment horizontal="left"/>
      <protection/>
    </xf>
    <xf numFmtId="164" fontId="22" fillId="0" borderId="0" xfId="0" applyNumberFormat="1" applyFont="1" applyFill="1" applyBorder="1" applyAlignment="1" applyProtection="1">
      <alignment horizontal="left"/>
      <protection/>
    </xf>
    <xf numFmtId="0" fontId="38" fillId="0" borderId="29" xfId="0" applyFont="1" applyBorder="1" applyAlignment="1">
      <alignment horizontal="center"/>
    </xf>
    <xf numFmtId="0" fontId="38" fillId="0" borderId="23" xfId="0" applyFont="1" applyBorder="1" applyAlignment="1">
      <alignment horizontal="center"/>
    </xf>
    <xf numFmtId="0" fontId="38" fillId="0" borderId="30" xfId="0" applyFont="1" applyBorder="1" applyAlignment="1">
      <alignment horizontal="center"/>
    </xf>
    <xf numFmtId="49" fontId="41" fillId="0" borderId="29" xfId="0" applyNumberFormat="1" applyFont="1" applyBorder="1" applyAlignment="1">
      <alignment horizontal="center" vertical="center"/>
    </xf>
    <xf numFmtId="49" fontId="41" fillId="0" borderId="23" xfId="0" applyNumberFormat="1" applyFont="1" applyBorder="1" applyAlignment="1">
      <alignment horizontal="center" vertical="center"/>
    </xf>
    <xf numFmtId="49" fontId="41" fillId="0" borderId="30" xfId="0" applyNumberFormat="1" applyFont="1" applyBorder="1" applyAlignment="1">
      <alignment horizontal="center" vertical="center"/>
    </xf>
    <xf numFmtId="168" fontId="47" fillId="0" borderId="20" xfId="0" applyNumberFormat="1" applyFont="1" applyBorder="1" applyAlignment="1">
      <alignment horizontal="center" vertical="center"/>
    </xf>
    <xf numFmtId="168" fontId="47" fillId="0" borderId="21" xfId="0" applyNumberFormat="1" applyFont="1" applyBorder="1" applyAlignment="1">
      <alignment horizontal="center" vertical="center"/>
    </xf>
    <xf numFmtId="168" fontId="47" fillId="0" borderId="22" xfId="0" applyNumberFormat="1" applyFont="1" applyBorder="1" applyAlignment="1">
      <alignment horizontal="center" vertical="center"/>
    </xf>
  </cellXfs>
  <cellStyles count="68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4" xfId="21"/>
    <cellStyle name="20% - Colore 4 2" xfId="22"/>
    <cellStyle name="20% - Colore 5" xfId="23"/>
    <cellStyle name="20% - Colore 5 2" xfId="24"/>
    <cellStyle name="20% - Colore 6" xfId="25"/>
    <cellStyle name="20% - Colore 6 2" xfId="26"/>
    <cellStyle name="40% - Colore 1" xfId="27"/>
    <cellStyle name="40% - Colore 1 2" xfId="28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Calcolo" xfId="45"/>
    <cellStyle name="Calculation" xfId="46"/>
    <cellStyle name="Cella collegata" xfId="47"/>
    <cellStyle name="Cella da controllare" xfId="48"/>
    <cellStyle name="Check Cell" xfId="49"/>
    <cellStyle name="Hyperlink" xfId="50"/>
    <cellStyle name="Followed Hyperlink" xfId="51"/>
    <cellStyle name="Colore 1" xfId="52"/>
    <cellStyle name="Colore 2" xfId="53"/>
    <cellStyle name="Colore 3" xfId="54"/>
    <cellStyle name="Colore 4" xfId="55"/>
    <cellStyle name="Colore 5" xfId="56"/>
    <cellStyle name="Colore 6" xfId="57"/>
    <cellStyle name="Input" xfId="58"/>
    <cellStyle name="Linked Cell" xfId="59"/>
    <cellStyle name="Comma" xfId="60"/>
    <cellStyle name="Comma [0]" xfId="61"/>
    <cellStyle name="Neutrale" xfId="62"/>
    <cellStyle name="Normale_FATT99" xfId="63"/>
    <cellStyle name="Nota" xfId="64"/>
    <cellStyle name="Note" xfId="65"/>
    <cellStyle name="Output" xfId="66"/>
    <cellStyle name="Percent" xfId="67"/>
    <cellStyle name="TableStyleLight1" xfId="68"/>
    <cellStyle name="Testo avviso" xfId="69"/>
    <cellStyle name="Testo descrittivo" xfId="70"/>
    <cellStyle name="Titolo" xfId="71"/>
    <cellStyle name="Titolo 1" xfId="72"/>
    <cellStyle name="Titolo 2" xfId="73"/>
    <cellStyle name="Titolo 3" xfId="74"/>
    <cellStyle name="Titolo 4" xfId="75"/>
    <cellStyle name="Totale" xfId="76"/>
    <cellStyle name="Valore non valido" xfId="77"/>
    <cellStyle name="Valore valido" xfId="78"/>
    <cellStyle name="Currency" xfId="79"/>
    <cellStyle name="Currency [0]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200025</xdr:colOff>
      <xdr:row>0</xdr:row>
      <xdr:rowOff>228600</xdr:rowOff>
    </xdr:from>
    <xdr:to>
      <xdr:col>18</xdr:col>
      <xdr:colOff>285750</xdr:colOff>
      <xdr:row>6</xdr:row>
      <xdr:rowOff>66675</xdr:rowOff>
    </xdr:to>
    <xdr:sp>
      <xdr:nvSpPr>
        <xdr:cNvPr id="1" name="CasellaDiTesto 3"/>
        <xdr:cNvSpPr txBox="1">
          <a:spLocks noChangeArrowheads="1"/>
        </xdr:cNvSpPr>
      </xdr:nvSpPr>
      <xdr:spPr>
        <a:xfrm>
          <a:off x="11772900" y="228600"/>
          <a:ext cx="13487400" cy="18669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Guida alla</a:t>
          </a:r>
          <a:r>
            <a:rPr lang="en-US" cap="none" sz="16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compilazione della lista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Inserire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NOME, COGNOME e  DATA DELL'ORDINE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Nella colonna </a:t>
          </a:r>
          <a:r>
            <a:rPr lang="en-US" cap="none" sz="14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ORDINE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inserire la quantità desiderata 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con riferimento all'U.M. (unità di misura).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pz sta per "pezzo",  kg sta per "kilogrammo".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Ex:  per 500  gr di melanzane inserire  0,5  ( l'unità di misura è il kg )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per  1  yogurt cererali inserire 1  ( l'unità di misura è il  pz 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GL170"/>
  <sheetViews>
    <sheetView showGridLines="0" showZeros="0" tabSelected="1" zoomScale="80" zoomScaleNormal="80" zoomScalePageLayoutView="0" workbookViewId="0" topLeftCell="A1">
      <selection activeCell="I4" sqref="I4"/>
    </sheetView>
  </sheetViews>
  <sheetFormatPr defaultColWidth="9.00390625" defaultRowHeight="12.75"/>
  <cols>
    <col min="1" max="1" width="101.421875" style="1" bestFit="1" customWidth="1"/>
    <col min="2" max="2" width="10.8515625" style="145" customWidth="1"/>
    <col min="3" max="3" width="10.57421875" style="2" hidden="1" customWidth="1"/>
    <col min="4" max="4" width="7.00390625" style="2" customWidth="1"/>
    <col min="5" max="5" width="10.140625" style="2" customWidth="1"/>
    <col min="6" max="6" width="12.140625" style="18" customWidth="1"/>
    <col min="7" max="7" width="12.7109375" style="18" hidden="1" customWidth="1"/>
    <col min="8" max="8" width="6.57421875" style="17" hidden="1" customWidth="1"/>
    <col min="9" max="9" width="32.00390625" style="0" bestFit="1" customWidth="1"/>
    <col min="10" max="11" width="12.28125" style="0" customWidth="1"/>
    <col min="12" max="13" width="12.28125" style="1" customWidth="1"/>
    <col min="14" max="14" width="112.00390625" style="1" customWidth="1"/>
    <col min="15" max="15" width="7.140625" style="1" customWidth="1"/>
    <col min="16" max="16" width="9.8515625" style="1" customWidth="1"/>
    <col min="17" max="17" width="12.57421875" style="1" customWidth="1"/>
    <col min="18" max="18" width="10.28125" style="1" customWidth="1"/>
    <col min="19" max="19" width="9.00390625" style="1" customWidth="1"/>
    <col min="20" max="20" width="4.7109375" style="1" customWidth="1"/>
    <col min="21" max="16384" width="9.00390625" style="1" customWidth="1"/>
  </cols>
  <sheetData>
    <row r="1" spans="1:194" ht="27" customHeight="1">
      <c r="A1" s="49" t="s">
        <v>0</v>
      </c>
      <c r="B1" s="131"/>
      <c r="C1" s="53"/>
      <c r="D1" s="53"/>
      <c r="E1" s="10"/>
      <c r="F1" s="10"/>
      <c r="G1" s="10"/>
      <c r="I1" s="17"/>
      <c r="J1" s="17"/>
      <c r="K1" s="17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8"/>
      <c r="BX1" s="18"/>
      <c r="BY1" s="18"/>
      <c r="BZ1" s="18"/>
      <c r="CA1" s="18"/>
      <c r="CB1" s="18"/>
      <c r="CC1" s="18"/>
      <c r="CD1" s="18"/>
      <c r="CE1" s="18"/>
      <c r="CF1" s="18"/>
      <c r="CG1" s="18"/>
      <c r="CH1" s="18"/>
      <c r="CI1" s="18"/>
      <c r="CJ1" s="18"/>
      <c r="CK1" s="18"/>
      <c r="CL1" s="18"/>
      <c r="CM1" s="18"/>
      <c r="CN1" s="18"/>
      <c r="CO1" s="18"/>
      <c r="CP1" s="18"/>
      <c r="CQ1" s="18"/>
      <c r="CR1" s="18"/>
      <c r="CS1" s="18"/>
      <c r="CT1" s="18"/>
      <c r="CU1" s="18"/>
      <c r="CV1" s="18"/>
      <c r="CW1" s="18"/>
      <c r="CX1" s="18"/>
      <c r="CY1" s="18"/>
      <c r="CZ1" s="18"/>
      <c r="DA1" s="18"/>
      <c r="DB1" s="18"/>
      <c r="DC1" s="18"/>
      <c r="DD1" s="18"/>
      <c r="DE1" s="18"/>
      <c r="DF1" s="18"/>
      <c r="DG1" s="18"/>
      <c r="DH1" s="18"/>
      <c r="DI1" s="18"/>
      <c r="DJ1" s="18"/>
      <c r="DK1" s="18"/>
      <c r="DL1" s="18"/>
      <c r="DM1" s="18"/>
      <c r="DN1" s="18"/>
      <c r="DO1" s="18"/>
      <c r="DP1" s="18"/>
      <c r="DQ1" s="18"/>
      <c r="DR1" s="18"/>
      <c r="DS1" s="18"/>
      <c r="DT1" s="18"/>
      <c r="DU1" s="18"/>
      <c r="DV1" s="18"/>
      <c r="DW1" s="18"/>
      <c r="DX1" s="18"/>
      <c r="DY1" s="18"/>
      <c r="DZ1" s="18"/>
      <c r="EA1" s="18"/>
      <c r="EB1" s="18"/>
      <c r="EC1" s="18"/>
      <c r="ED1" s="18"/>
      <c r="EE1" s="18"/>
      <c r="EF1" s="18"/>
      <c r="EG1" s="18"/>
      <c r="EH1" s="18"/>
      <c r="EI1" s="18"/>
      <c r="EJ1" s="18"/>
      <c r="EK1" s="18"/>
      <c r="EL1" s="18"/>
      <c r="EM1" s="18"/>
      <c r="EN1" s="18"/>
      <c r="EO1" s="18"/>
      <c r="EP1" s="18"/>
      <c r="EQ1" s="18"/>
      <c r="ER1" s="18"/>
      <c r="ES1" s="18"/>
      <c r="ET1" s="18"/>
      <c r="EU1" s="18"/>
      <c r="EV1" s="18"/>
      <c r="EW1" s="18"/>
      <c r="EX1" s="18"/>
      <c r="EY1" s="18"/>
      <c r="EZ1" s="18"/>
      <c r="FA1" s="18"/>
      <c r="FB1" s="18"/>
      <c r="FC1" s="18"/>
      <c r="FD1" s="18"/>
      <c r="FE1" s="18"/>
      <c r="FF1" s="18"/>
      <c r="FG1" s="18"/>
      <c r="FH1" s="18"/>
      <c r="FI1" s="18"/>
      <c r="FJ1" s="18"/>
      <c r="FK1" s="18"/>
      <c r="FL1" s="18"/>
      <c r="FM1" s="18"/>
      <c r="FN1" s="18"/>
      <c r="FO1" s="18"/>
      <c r="FP1" s="18"/>
      <c r="FQ1" s="18"/>
      <c r="FR1" s="18"/>
      <c r="FS1" s="18"/>
      <c r="FT1" s="18"/>
      <c r="FU1" s="18"/>
      <c r="FV1" s="18"/>
      <c r="FW1" s="18"/>
      <c r="FX1" s="18"/>
      <c r="FY1" s="18"/>
      <c r="FZ1" s="18"/>
      <c r="GA1" s="18"/>
      <c r="GB1" s="18"/>
      <c r="GC1" s="18"/>
      <c r="GD1" s="18"/>
      <c r="GE1" s="18"/>
      <c r="GF1" s="18"/>
      <c r="GG1" s="18"/>
      <c r="GH1" s="18"/>
      <c r="GI1" s="18"/>
      <c r="GJ1" s="18"/>
      <c r="GK1" s="18"/>
      <c r="GL1" s="18"/>
    </row>
    <row r="2" spans="1:194" ht="27" customHeight="1">
      <c r="A2" s="32" t="s">
        <v>165</v>
      </c>
      <c r="B2" s="132"/>
      <c r="C2" s="54"/>
      <c r="D2" s="54"/>
      <c r="E2" s="11"/>
      <c r="F2" s="39"/>
      <c r="G2" s="39"/>
      <c r="I2" s="17"/>
      <c r="J2" s="17"/>
      <c r="K2" s="17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8"/>
      <c r="BX2" s="18"/>
      <c r="BY2" s="18"/>
      <c r="BZ2" s="18"/>
      <c r="CA2" s="18"/>
      <c r="CB2" s="18"/>
      <c r="CC2" s="18"/>
      <c r="CD2" s="18"/>
      <c r="CE2" s="18"/>
      <c r="CF2" s="18"/>
      <c r="CG2" s="18"/>
      <c r="CH2" s="18"/>
      <c r="CI2" s="18"/>
      <c r="CJ2" s="18"/>
      <c r="CK2" s="18"/>
      <c r="CL2" s="18"/>
      <c r="CM2" s="18"/>
      <c r="CN2" s="18"/>
      <c r="CO2" s="18"/>
      <c r="CP2" s="18"/>
      <c r="CQ2" s="18"/>
      <c r="CR2" s="18"/>
      <c r="CS2" s="18"/>
      <c r="CT2" s="18"/>
      <c r="CU2" s="18"/>
      <c r="CV2" s="18"/>
      <c r="CW2" s="18"/>
      <c r="CX2" s="18"/>
      <c r="CY2" s="18"/>
      <c r="CZ2" s="18"/>
      <c r="DA2" s="18"/>
      <c r="DB2" s="18"/>
      <c r="DC2" s="18"/>
      <c r="DD2" s="18"/>
      <c r="DE2" s="18"/>
      <c r="DF2" s="18"/>
      <c r="DG2" s="18"/>
      <c r="DH2" s="18"/>
      <c r="DI2" s="18"/>
      <c r="DJ2" s="18"/>
      <c r="DK2" s="18"/>
      <c r="DL2" s="18"/>
      <c r="DM2" s="18"/>
      <c r="DN2" s="18"/>
      <c r="DO2" s="18"/>
      <c r="DP2" s="18"/>
      <c r="DQ2" s="18"/>
      <c r="DR2" s="18"/>
      <c r="DS2" s="18"/>
      <c r="DT2" s="18"/>
      <c r="DU2" s="18"/>
      <c r="DV2" s="18"/>
      <c r="DW2" s="18"/>
      <c r="DX2" s="18"/>
      <c r="DY2" s="18"/>
      <c r="DZ2" s="18"/>
      <c r="EA2" s="18"/>
      <c r="EB2" s="18"/>
      <c r="EC2" s="18"/>
      <c r="ED2" s="18"/>
      <c r="EE2" s="18"/>
      <c r="EF2" s="18"/>
      <c r="EG2" s="18"/>
      <c r="EH2" s="18"/>
      <c r="EI2" s="18"/>
      <c r="EJ2" s="18"/>
      <c r="EK2" s="18"/>
      <c r="EL2" s="18"/>
      <c r="EM2" s="18"/>
      <c r="EN2" s="18"/>
      <c r="EO2" s="18"/>
      <c r="EP2" s="18"/>
      <c r="EQ2" s="18"/>
      <c r="ER2" s="18"/>
      <c r="ES2" s="18"/>
      <c r="ET2" s="18"/>
      <c r="EU2" s="18"/>
      <c r="EV2" s="18"/>
      <c r="EW2" s="18"/>
      <c r="EX2" s="18"/>
      <c r="EY2" s="18"/>
      <c r="EZ2" s="18"/>
      <c r="FA2" s="18"/>
      <c r="FB2" s="18"/>
      <c r="FC2" s="18"/>
      <c r="FD2" s="18"/>
      <c r="FE2" s="18"/>
      <c r="FF2" s="18"/>
      <c r="FG2" s="18"/>
      <c r="FH2" s="18"/>
      <c r="FI2" s="18"/>
      <c r="FJ2" s="18"/>
      <c r="FK2" s="18"/>
      <c r="FL2" s="18"/>
      <c r="FM2" s="18"/>
      <c r="FN2" s="18"/>
      <c r="FO2" s="18"/>
      <c r="FP2" s="18"/>
      <c r="FQ2" s="18"/>
      <c r="FR2" s="18"/>
      <c r="FS2" s="18"/>
      <c r="FT2" s="18"/>
      <c r="FU2" s="18"/>
      <c r="FV2" s="18"/>
      <c r="FW2" s="18"/>
      <c r="FX2" s="18"/>
      <c r="FY2" s="18"/>
      <c r="FZ2" s="18"/>
      <c r="GA2" s="18"/>
      <c r="GB2" s="18"/>
      <c r="GC2" s="18"/>
      <c r="GD2" s="18"/>
      <c r="GE2" s="18"/>
      <c r="GF2" s="18"/>
      <c r="GG2" s="18"/>
      <c r="GH2" s="18"/>
      <c r="GI2" s="18"/>
      <c r="GJ2" s="18"/>
      <c r="GK2" s="18"/>
      <c r="GL2" s="18"/>
    </row>
    <row r="3" spans="1:194" ht="27" customHeight="1">
      <c r="A3" s="32" t="s">
        <v>166</v>
      </c>
      <c r="B3" s="133"/>
      <c r="C3" s="55"/>
      <c r="D3" s="55"/>
      <c r="E3" s="12"/>
      <c r="F3" s="39"/>
      <c r="G3" s="39"/>
      <c r="I3" s="17"/>
      <c r="J3" s="17"/>
      <c r="K3" s="17"/>
      <c r="L3" s="21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8"/>
      <c r="BX3" s="18"/>
      <c r="BY3" s="18"/>
      <c r="BZ3" s="18"/>
      <c r="CA3" s="18"/>
      <c r="CB3" s="18"/>
      <c r="CC3" s="18"/>
      <c r="CD3" s="18"/>
      <c r="CE3" s="18"/>
      <c r="CF3" s="18"/>
      <c r="CG3" s="18"/>
      <c r="CH3" s="18"/>
      <c r="CI3" s="18"/>
      <c r="CJ3" s="18"/>
      <c r="CK3" s="18"/>
      <c r="CL3" s="18"/>
      <c r="CM3" s="18"/>
      <c r="CN3" s="18"/>
      <c r="CO3" s="18"/>
      <c r="CP3" s="18"/>
      <c r="CQ3" s="18"/>
      <c r="CR3" s="18"/>
      <c r="CS3" s="18"/>
      <c r="CT3" s="18"/>
      <c r="CU3" s="18"/>
      <c r="CV3" s="18"/>
      <c r="CW3" s="18"/>
      <c r="CX3" s="18"/>
      <c r="CY3" s="18"/>
      <c r="CZ3" s="18"/>
      <c r="DA3" s="18"/>
      <c r="DB3" s="18"/>
      <c r="DC3" s="18"/>
      <c r="DD3" s="18"/>
      <c r="DE3" s="18"/>
      <c r="DF3" s="18"/>
      <c r="DG3" s="18"/>
      <c r="DH3" s="18"/>
      <c r="DI3" s="18"/>
      <c r="DJ3" s="18"/>
      <c r="DK3" s="18"/>
      <c r="DL3" s="18"/>
      <c r="DM3" s="18"/>
      <c r="DN3" s="18"/>
      <c r="DO3" s="18"/>
      <c r="DP3" s="18"/>
      <c r="DQ3" s="18"/>
      <c r="DR3" s="18"/>
      <c r="DS3" s="18"/>
      <c r="DT3" s="18"/>
      <c r="DU3" s="18"/>
      <c r="DV3" s="18"/>
      <c r="DW3" s="18"/>
      <c r="DX3" s="18"/>
      <c r="DY3" s="18"/>
      <c r="DZ3" s="18"/>
      <c r="EA3" s="18"/>
      <c r="EB3" s="18"/>
      <c r="EC3" s="18"/>
      <c r="ED3" s="18"/>
      <c r="EE3" s="18"/>
      <c r="EF3" s="18"/>
      <c r="EG3" s="18"/>
      <c r="EH3" s="18"/>
      <c r="EI3" s="18"/>
      <c r="EJ3" s="18"/>
      <c r="EK3" s="18"/>
      <c r="EL3" s="18"/>
      <c r="EM3" s="18"/>
      <c r="EN3" s="18"/>
      <c r="EO3" s="18"/>
      <c r="EP3" s="18"/>
      <c r="EQ3" s="18"/>
      <c r="ER3" s="18"/>
      <c r="ES3" s="18"/>
      <c r="ET3" s="18"/>
      <c r="EU3" s="18"/>
      <c r="EV3" s="18"/>
      <c r="EW3" s="18"/>
      <c r="EX3" s="18"/>
      <c r="EY3" s="18"/>
      <c r="EZ3" s="18"/>
      <c r="FA3" s="18"/>
      <c r="FB3" s="18"/>
      <c r="FC3" s="18"/>
      <c r="FD3" s="18"/>
      <c r="FE3" s="18"/>
      <c r="FF3" s="18"/>
      <c r="FG3" s="18"/>
      <c r="FH3" s="18"/>
      <c r="FI3" s="18"/>
      <c r="FJ3" s="18"/>
      <c r="FK3" s="18"/>
      <c r="FL3" s="18"/>
      <c r="FM3" s="18"/>
      <c r="FN3" s="18"/>
      <c r="FO3" s="18"/>
      <c r="FP3" s="18"/>
      <c r="FQ3" s="18"/>
      <c r="FR3" s="18"/>
      <c r="FS3" s="18"/>
      <c r="FT3" s="18"/>
      <c r="FU3" s="18"/>
      <c r="FV3" s="18"/>
      <c r="FW3" s="18"/>
      <c r="FX3" s="18"/>
      <c r="FY3" s="18"/>
      <c r="FZ3" s="18"/>
      <c r="GA3" s="18"/>
      <c r="GB3" s="18"/>
      <c r="GC3" s="18"/>
      <c r="GD3" s="18"/>
      <c r="GE3" s="18"/>
      <c r="GF3" s="18"/>
      <c r="GG3" s="18"/>
      <c r="GH3" s="18"/>
      <c r="GI3" s="18"/>
      <c r="GJ3" s="18"/>
      <c r="GK3" s="18"/>
      <c r="GL3" s="18"/>
    </row>
    <row r="4" spans="1:194" ht="27" customHeight="1">
      <c r="A4" s="13"/>
      <c r="B4" s="133"/>
      <c r="C4" s="55"/>
      <c r="D4" s="55"/>
      <c r="E4" s="12"/>
      <c r="F4" s="39"/>
      <c r="G4" s="39"/>
      <c r="I4" s="17"/>
      <c r="J4" s="17"/>
      <c r="K4" s="17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</row>
    <row r="5" spans="1:194" ht="27" customHeight="1">
      <c r="A5" s="4"/>
      <c r="B5" s="148" t="s">
        <v>17</v>
      </c>
      <c r="C5" s="148"/>
      <c r="D5" s="148"/>
      <c r="E5" s="149"/>
      <c r="F5" s="19" t="s">
        <v>1</v>
      </c>
      <c r="G5" s="46" t="s">
        <v>19</v>
      </c>
      <c r="I5" s="17"/>
      <c r="J5" s="17"/>
      <c r="K5" s="17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1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</row>
    <row r="6" spans="1:194" ht="24.75" customHeight="1">
      <c r="A6" s="5"/>
      <c r="B6" s="150" t="s">
        <v>11</v>
      </c>
      <c r="C6" s="150"/>
      <c r="D6" s="150"/>
      <c r="E6" s="151"/>
      <c r="F6" s="20" t="s">
        <v>2</v>
      </c>
      <c r="G6" s="47" t="s">
        <v>2</v>
      </c>
      <c r="I6" s="17"/>
      <c r="J6" s="17"/>
      <c r="K6" s="17"/>
      <c r="L6" s="18"/>
      <c r="M6" s="18"/>
      <c r="N6" s="18"/>
      <c r="O6" s="18"/>
      <c r="P6" s="22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  <c r="CN6" s="18"/>
      <c r="CO6" s="18"/>
      <c r="CP6" s="18"/>
      <c r="CQ6" s="18"/>
      <c r="CR6" s="18"/>
      <c r="CS6" s="18"/>
      <c r="CT6" s="18"/>
      <c r="CU6" s="18"/>
      <c r="CV6" s="18"/>
      <c r="CW6" s="18"/>
      <c r="CX6" s="18"/>
      <c r="CY6" s="18"/>
      <c r="CZ6" s="18"/>
      <c r="DA6" s="18"/>
      <c r="DB6" s="18"/>
      <c r="DC6" s="18"/>
      <c r="DD6" s="18"/>
      <c r="DE6" s="18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8"/>
      <c r="DY6" s="18"/>
      <c r="DZ6" s="18"/>
      <c r="EA6" s="18"/>
      <c r="EB6" s="18"/>
      <c r="EC6" s="18"/>
      <c r="ED6" s="18"/>
      <c r="EE6" s="18"/>
      <c r="EF6" s="18"/>
      <c r="EG6" s="18"/>
      <c r="EH6" s="18"/>
      <c r="EI6" s="18"/>
      <c r="EJ6" s="18"/>
      <c r="EK6" s="18"/>
      <c r="EL6" s="18"/>
      <c r="EM6" s="18"/>
      <c r="EN6" s="18"/>
      <c r="EO6" s="18"/>
      <c r="EP6" s="18"/>
      <c r="EQ6" s="18"/>
      <c r="ER6" s="18"/>
      <c r="ES6" s="18"/>
      <c r="ET6" s="18"/>
      <c r="EU6" s="18"/>
      <c r="EV6" s="18"/>
      <c r="EW6" s="18"/>
      <c r="EX6" s="18"/>
      <c r="EY6" s="18"/>
      <c r="EZ6" s="18"/>
      <c r="FA6" s="18"/>
      <c r="FB6" s="18"/>
      <c r="FC6" s="18"/>
      <c r="FD6" s="18"/>
      <c r="FE6" s="18"/>
      <c r="FF6" s="18"/>
      <c r="FG6" s="18"/>
      <c r="FH6" s="18"/>
      <c r="FI6" s="18"/>
      <c r="FJ6" s="18"/>
      <c r="FK6" s="18"/>
      <c r="FL6" s="18"/>
      <c r="FM6" s="18"/>
      <c r="FN6" s="18"/>
      <c r="FO6" s="18"/>
      <c r="FP6" s="18"/>
      <c r="FQ6" s="18"/>
      <c r="FR6" s="18"/>
      <c r="FS6" s="18"/>
      <c r="FT6" s="18"/>
      <c r="FU6" s="18"/>
      <c r="FV6" s="18"/>
      <c r="FW6" s="18"/>
      <c r="FX6" s="18"/>
      <c r="FY6" s="18"/>
      <c r="FZ6" s="18"/>
      <c r="GA6" s="18"/>
      <c r="GB6" s="18"/>
      <c r="GC6" s="18"/>
      <c r="GD6" s="18"/>
      <c r="GE6" s="18"/>
      <c r="GF6" s="18"/>
      <c r="GG6" s="18"/>
      <c r="GH6" s="18"/>
      <c r="GI6" s="18"/>
      <c r="GJ6" s="18"/>
      <c r="GK6" s="18"/>
      <c r="GL6" s="18"/>
    </row>
    <row r="7" spans="1:194" ht="35.25" customHeight="1">
      <c r="A7" s="48"/>
      <c r="B7" s="134"/>
      <c r="C7" s="50"/>
      <c r="D7" s="50"/>
      <c r="E7" s="43"/>
      <c r="F7" s="45">
        <f>SUM(F10:F166)</f>
        <v>0</v>
      </c>
      <c r="G7" s="45">
        <f>SUM(G10:G166)</f>
        <v>0</v>
      </c>
      <c r="I7" s="17"/>
      <c r="J7" s="17"/>
      <c r="K7" s="26"/>
      <c r="L7" s="27"/>
      <c r="M7" s="28"/>
      <c r="N7" s="28"/>
      <c r="O7" s="29"/>
      <c r="P7" s="30"/>
      <c r="Q7" s="31"/>
      <c r="R7" s="8"/>
      <c r="S7" s="8"/>
      <c r="T7" s="8"/>
      <c r="U7" s="8"/>
      <c r="V7" s="18"/>
      <c r="W7" s="21"/>
      <c r="X7" s="18"/>
      <c r="Y7" s="18"/>
      <c r="Z7" s="21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</row>
    <row r="8" spans="1:194" ht="17.25" customHeight="1">
      <c r="A8" s="81"/>
      <c r="B8" s="82" t="s">
        <v>3</v>
      </c>
      <c r="C8" s="82" t="s">
        <v>18</v>
      </c>
      <c r="D8" s="56" t="s">
        <v>4</v>
      </c>
      <c r="E8" s="62" t="s">
        <v>5</v>
      </c>
      <c r="F8" s="83" t="s">
        <v>6</v>
      </c>
      <c r="G8" s="84" t="s">
        <v>6</v>
      </c>
      <c r="H8" s="42"/>
      <c r="I8" s="17"/>
      <c r="J8" s="17"/>
      <c r="K8" s="37"/>
      <c r="L8" s="16"/>
      <c r="M8" s="16"/>
      <c r="N8" s="38"/>
      <c r="O8" s="23"/>
      <c r="P8" s="24"/>
      <c r="Q8" s="25"/>
      <c r="R8" s="14"/>
      <c r="S8" s="15"/>
      <c r="T8" s="9"/>
      <c r="U8" s="9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</row>
    <row r="9" spans="1:194" ht="18" customHeight="1">
      <c r="A9" s="78" t="s">
        <v>115</v>
      </c>
      <c r="B9" s="135"/>
      <c r="C9" s="136"/>
      <c r="D9" s="79"/>
      <c r="E9" s="80"/>
      <c r="F9" s="57"/>
      <c r="G9" s="57"/>
      <c r="H9" s="42">
        <f aca="true" t="shared" si="0" ref="H9:H70">IF(E9="","",1)</f>
      </c>
      <c r="I9" s="17"/>
      <c r="J9" s="17"/>
      <c r="K9" s="37"/>
      <c r="L9" s="16"/>
      <c r="M9" s="16"/>
      <c r="N9" s="38"/>
      <c r="O9" s="23"/>
      <c r="P9" s="24"/>
      <c r="Q9" s="25"/>
      <c r="R9" s="14"/>
      <c r="S9" s="15"/>
      <c r="T9" s="9"/>
      <c r="U9" s="9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</row>
    <row r="10" spans="1:194" ht="18" customHeight="1">
      <c r="A10" s="65" t="s">
        <v>114</v>
      </c>
      <c r="B10" s="59">
        <v>30</v>
      </c>
      <c r="C10" s="60">
        <v>0</v>
      </c>
      <c r="D10" s="52" t="s">
        <v>7</v>
      </c>
      <c r="E10" s="73"/>
      <c r="F10" s="97">
        <f>B10*E10</f>
        <v>0</v>
      </c>
      <c r="G10" s="97">
        <f>C10*E10</f>
        <v>0</v>
      </c>
      <c r="H10" s="42">
        <f t="shared" si="0"/>
      </c>
      <c r="I10" s="147" t="s">
        <v>158</v>
      </c>
      <c r="J10" s="17"/>
      <c r="K10" s="37"/>
      <c r="L10" s="16"/>
      <c r="M10" s="16"/>
      <c r="N10" s="38"/>
      <c r="O10" s="23"/>
      <c r="P10" s="24"/>
      <c r="Q10" s="25"/>
      <c r="R10" s="14"/>
      <c r="S10" s="15"/>
      <c r="T10" s="9"/>
      <c r="U10" s="9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</row>
    <row r="11" spans="1:194" ht="18" customHeight="1">
      <c r="A11" s="65"/>
      <c r="B11" s="59"/>
      <c r="C11" s="60"/>
      <c r="D11" s="52"/>
      <c r="E11" s="73"/>
      <c r="F11" s="97">
        <f aca="true" t="shared" si="1" ref="F11:F65">B11*E11</f>
        <v>0</v>
      </c>
      <c r="G11" s="128">
        <f aca="true" t="shared" si="2" ref="G11:G65">C11*E11</f>
        <v>0</v>
      </c>
      <c r="H11" s="42">
        <f t="shared" si="0"/>
      </c>
      <c r="I11" s="17"/>
      <c r="J11" s="17"/>
      <c r="K11" s="37"/>
      <c r="L11" s="16"/>
      <c r="M11" s="16"/>
      <c r="N11" s="38"/>
      <c r="O11" s="23"/>
      <c r="P11" s="24"/>
      <c r="Q11" s="25"/>
      <c r="R11" s="14"/>
      <c r="S11" s="15"/>
      <c r="T11" s="9"/>
      <c r="U11" s="9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</row>
    <row r="12" spans="1:194" ht="18" customHeight="1">
      <c r="A12" s="124" t="s">
        <v>49</v>
      </c>
      <c r="B12" s="137"/>
      <c r="C12" s="138"/>
      <c r="D12" s="125"/>
      <c r="E12" s="126"/>
      <c r="F12" s="94">
        <f t="shared" si="1"/>
        <v>0</v>
      </c>
      <c r="G12" s="127">
        <f t="shared" si="2"/>
        <v>0</v>
      </c>
      <c r="H12" s="42">
        <f t="shared" si="0"/>
      </c>
      <c r="I12" s="67"/>
      <c r="J12" s="67"/>
      <c r="K12" s="67"/>
      <c r="L12" s="68"/>
      <c r="M12" s="69"/>
      <c r="N12" s="68"/>
      <c r="O12" s="6"/>
      <c r="P12" s="7"/>
      <c r="Q12" s="6"/>
      <c r="R12" s="6"/>
      <c r="S12" s="6"/>
      <c r="T12" s="6"/>
      <c r="U12" s="6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</row>
    <row r="13" spans="1:194" ht="18" customHeight="1">
      <c r="A13" s="65" t="s">
        <v>106</v>
      </c>
      <c r="B13" s="59">
        <v>2.5</v>
      </c>
      <c r="C13" s="60">
        <v>2.3</v>
      </c>
      <c r="D13" s="52" t="s">
        <v>7</v>
      </c>
      <c r="E13" s="73"/>
      <c r="F13" s="86">
        <f t="shared" si="1"/>
        <v>0</v>
      </c>
      <c r="G13" s="86">
        <f t="shared" si="2"/>
        <v>0</v>
      </c>
      <c r="H13" s="42">
        <f t="shared" si="0"/>
      </c>
      <c r="I13" s="67"/>
      <c r="J13" s="67"/>
      <c r="K13" s="67"/>
      <c r="L13" s="68"/>
      <c r="M13" s="69"/>
      <c r="N13" s="68"/>
      <c r="O13" s="6"/>
      <c r="P13" s="7"/>
      <c r="Q13" s="6"/>
      <c r="R13" s="6"/>
      <c r="S13" s="6"/>
      <c r="T13" s="6"/>
      <c r="U13" s="6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</row>
    <row r="14" spans="1:194" ht="18" customHeight="1">
      <c r="A14" s="65" t="s">
        <v>107</v>
      </c>
      <c r="B14" s="59">
        <v>3</v>
      </c>
      <c r="C14" s="60">
        <v>2.8</v>
      </c>
      <c r="D14" s="52" t="s">
        <v>7</v>
      </c>
      <c r="E14" s="73"/>
      <c r="F14" s="86">
        <f t="shared" si="1"/>
        <v>0</v>
      </c>
      <c r="G14" s="86">
        <f t="shared" si="2"/>
        <v>0</v>
      </c>
      <c r="H14" s="42">
        <f t="shared" si="0"/>
      </c>
      <c r="I14" s="67"/>
      <c r="J14" s="67"/>
      <c r="K14" s="67"/>
      <c r="L14" s="68"/>
      <c r="M14" s="69"/>
      <c r="N14" s="68"/>
      <c r="O14" s="6"/>
      <c r="P14" s="7"/>
      <c r="Q14" s="6"/>
      <c r="R14" s="6"/>
      <c r="S14" s="6"/>
      <c r="T14" s="6"/>
      <c r="U14" s="6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</row>
    <row r="15" spans="1:194" ht="18" customHeight="1">
      <c r="A15" s="65" t="s">
        <v>109</v>
      </c>
      <c r="B15" s="59">
        <v>4</v>
      </c>
      <c r="C15" s="60">
        <v>3.8</v>
      </c>
      <c r="D15" s="52" t="s">
        <v>7</v>
      </c>
      <c r="E15" s="73"/>
      <c r="F15" s="86">
        <f t="shared" si="1"/>
        <v>0</v>
      </c>
      <c r="G15" s="86">
        <f t="shared" si="2"/>
        <v>0</v>
      </c>
      <c r="H15" s="42">
        <f t="shared" si="0"/>
      </c>
      <c r="I15" s="67"/>
      <c r="J15" s="67"/>
      <c r="K15" s="67"/>
      <c r="L15" s="68"/>
      <c r="M15" s="69"/>
      <c r="N15" s="68"/>
      <c r="O15" s="6"/>
      <c r="P15" s="7"/>
      <c r="Q15" s="6"/>
      <c r="R15" s="6"/>
      <c r="S15" s="6"/>
      <c r="T15" s="6"/>
      <c r="U15" s="6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</row>
    <row r="16" spans="1:194" ht="18" customHeight="1">
      <c r="A16" s="65" t="s">
        <v>108</v>
      </c>
      <c r="B16" s="59">
        <v>2.5</v>
      </c>
      <c r="C16" s="60">
        <v>2.3</v>
      </c>
      <c r="D16" s="52" t="s">
        <v>7</v>
      </c>
      <c r="E16" s="73"/>
      <c r="F16" s="86">
        <f t="shared" si="1"/>
        <v>0</v>
      </c>
      <c r="G16" s="86">
        <f t="shared" si="2"/>
        <v>0</v>
      </c>
      <c r="H16" s="42">
        <f t="shared" si="0"/>
      </c>
      <c r="I16" s="67"/>
      <c r="J16" s="67"/>
      <c r="K16" s="67"/>
      <c r="L16" s="68"/>
      <c r="M16" s="69"/>
      <c r="N16" s="68"/>
      <c r="O16" s="6"/>
      <c r="P16" s="7"/>
      <c r="Q16" s="6"/>
      <c r="R16" s="6"/>
      <c r="S16" s="6"/>
      <c r="T16" s="6"/>
      <c r="U16" s="6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</row>
    <row r="17" spans="1:194" ht="18" customHeight="1">
      <c r="A17" s="65" t="s">
        <v>110</v>
      </c>
      <c r="B17" s="59">
        <v>3.5</v>
      </c>
      <c r="C17" s="60">
        <v>3.3</v>
      </c>
      <c r="D17" s="52" t="s">
        <v>7</v>
      </c>
      <c r="E17" s="73"/>
      <c r="F17" s="86">
        <f t="shared" si="1"/>
        <v>0</v>
      </c>
      <c r="G17" s="86">
        <f t="shared" si="2"/>
        <v>0</v>
      </c>
      <c r="H17" s="42">
        <f t="shared" si="0"/>
      </c>
      <c r="I17" s="67"/>
      <c r="J17" s="67"/>
      <c r="K17" s="67"/>
      <c r="L17" s="68"/>
      <c r="M17" s="69"/>
      <c r="N17" s="68"/>
      <c r="O17" s="6"/>
      <c r="P17" s="7"/>
      <c r="Q17" s="6"/>
      <c r="R17" s="6"/>
      <c r="S17" s="6"/>
      <c r="T17" s="6"/>
      <c r="U17" s="6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</row>
    <row r="18" spans="1:194" ht="18" customHeight="1">
      <c r="A18" s="65" t="s">
        <v>111</v>
      </c>
      <c r="B18" s="59">
        <v>5.2</v>
      </c>
      <c r="C18" s="60">
        <v>5</v>
      </c>
      <c r="D18" s="52" t="s">
        <v>7</v>
      </c>
      <c r="E18" s="73"/>
      <c r="F18" s="98">
        <f t="shared" si="1"/>
        <v>0</v>
      </c>
      <c r="G18" s="98">
        <f t="shared" si="2"/>
        <v>0</v>
      </c>
      <c r="H18" s="42">
        <f t="shared" si="0"/>
      </c>
      <c r="I18" s="67"/>
      <c r="J18" s="67"/>
      <c r="K18" s="67"/>
      <c r="L18" s="68"/>
      <c r="M18" s="69"/>
      <c r="N18" s="68"/>
      <c r="O18" s="6"/>
      <c r="P18" s="7"/>
      <c r="Q18" s="6"/>
      <c r="R18" s="6"/>
      <c r="S18" s="6"/>
      <c r="T18" s="6"/>
      <c r="U18" s="6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</row>
    <row r="19" spans="1:194" ht="18" customHeight="1">
      <c r="A19" s="65"/>
      <c r="B19" s="59"/>
      <c r="C19" s="60"/>
      <c r="D19" s="52"/>
      <c r="E19" s="73"/>
      <c r="F19" s="97">
        <f t="shared" si="1"/>
        <v>0</v>
      </c>
      <c r="G19" s="97">
        <f t="shared" si="2"/>
        <v>0</v>
      </c>
      <c r="H19" s="42">
        <f t="shared" si="0"/>
      </c>
      <c r="I19" s="67"/>
      <c r="J19" s="67"/>
      <c r="K19" s="67"/>
      <c r="L19" s="68"/>
      <c r="M19" s="69"/>
      <c r="N19" s="68"/>
      <c r="O19" s="6"/>
      <c r="P19" s="7"/>
      <c r="Q19" s="6"/>
      <c r="R19" s="6"/>
      <c r="S19" s="6"/>
      <c r="T19" s="6"/>
      <c r="U19" s="6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</row>
    <row r="20" spans="1:194" ht="18" customHeight="1">
      <c r="A20" s="124" t="s">
        <v>9</v>
      </c>
      <c r="B20" s="137"/>
      <c r="C20" s="138"/>
      <c r="D20" s="125"/>
      <c r="E20" s="126"/>
      <c r="F20" s="94">
        <f t="shared" si="1"/>
        <v>0</v>
      </c>
      <c r="G20" s="96">
        <f t="shared" si="2"/>
        <v>0</v>
      </c>
      <c r="H20" s="42">
        <f t="shared" si="0"/>
      </c>
      <c r="I20" s="67"/>
      <c r="J20" s="67"/>
      <c r="K20" s="67"/>
      <c r="L20" s="66"/>
      <c r="M20" s="66"/>
      <c r="N20" s="66"/>
      <c r="O20" s="6"/>
      <c r="P20" s="7"/>
      <c r="Q20" s="6"/>
      <c r="R20" s="6"/>
      <c r="S20" s="6"/>
      <c r="T20" s="6"/>
      <c r="U20" s="6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</row>
    <row r="21" spans="1:194" ht="18" customHeight="1">
      <c r="A21" s="105" t="s">
        <v>116</v>
      </c>
      <c r="B21" s="106">
        <v>16</v>
      </c>
      <c r="C21" s="107">
        <v>16</v>
      </c>
      <c r="D21" s="63" t="s">
        <v>7</v>
      </c>
      <c r="E21" s="73"/>
      <c r="F21" s="86">
        <f t="shared" si="1"/>
        <v>0</v>
      </c>
      <c r="G21" s="86">
        <f t="shared" si="2"/>
        <v>0</v>
      </c>
      <c r="H21" s="42">
        <f t="shared" si="0"/>
      </c>
      <c r="I21" s="66"/>
      <c r="J21" s="66"/>
      <c r="K21" s="66"/>
      <c r="L21" s="66"/>
      <c r="M21" s="66"/>
      <c r="N21" s="66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</row>
    <row r="22" spans="1:194" ht="18" customHeight="1">
      <c r="A22" s="105" t="s">
        <v>117</v>
      </c>
      <c r="B22" s="106">
        <v>24</v>
      </c>
      <c r="C22" s="107">
        <v>24</v>
      </c>
      <c r="D22" s="63" t="s">
        <v>7</v>
      </c>
      <c r="E22" s="73"/>
      <c r="F22" s="86">
        <f t="shared" si="1"/>
        <v>0</v>
      </c>
      <c r="G22" s="86">
        <f t="shared" si="2"/>
        <v>0</v>
      </c>
      <c r="H22" s="42">
        <f t="shared" si="0"/>
      </c>
      <c r="I22" s="66"/>
      <c r="J22" s="66"/>
      <c r="K22" s="66"/>
      <c r="L22" s="66"/>
      <c r="M22" s="66"/>
      <c r="N22" s="66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</row>
    <row r="23" spans="1:194" ht="18" customHeight="1">
      <c r="A23" s="105" t="s">
        <v>118</v>
      </c>
      <c r="B23" s="106">
        <v>40</v>
      </c>
      <c r="C23" s="107">
        <v>40</v>
      </c>
      <c r="D23" s="63" t="s">
        <v>7</v>
      </c>
      <c r="E23" s="73"/>
      <c r="F23" s="86">
        <f t="shared" si="1"/>
        <v>0</v>
      </c>
      <c r="G23" s="86">
        <f t="shared" si="2"/>
        <v>0</v>
      </c>
      <c r="H23" s="42">
        <f t="shared" si="0"/>
      </c>
      <c r="I23" s="66"/>
      <c r="J23" s="66"/>
      <c r="K23" s="66"/>
      <c r="L23" s="66"/>
      <c r="M23" s="66"/>
      <c r="N23" s="66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</row>
    <row r="24" spans="1:194" ht="18" customHeight="1">
      <c r="A24" s="105" t="s">
        <v>126</v>
      </c>
      <c r="B24" s="106">
        <v>5</v>
      </c>
      <c r="C24" s="107">
        <v>5</v>
      </c>
      <c r="D24" s="63" t="s">
        <v>7</v>
      </c>
      <c r="E24" s="73"/>
      <c r="F24" s="86">
        <f t="shared" si="1"/>
        <v>0</v>
      </c>
      <c r="G24" s="86">
        <f t="shared" si="2"/>
        <v>0</v>
      </c>
      <c r="H24" s="42">
        <f t="shared" si="0"/>
      </c>
      <c r="I24" s="66"/>
      <c r="J24" s="66"/>
      <c r="K24" s="66"/>
      <c r="L24" s="66"/>
      <c r="M24" s="66"/>
      <c r="N24" s="66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</row>
    <row r="25" spans="1:194" ht="18" customHeight="1">
      <c r="A25" s="105" t="s">
        <v>147</v>
      </c>
      <c r="B25" s="106">
        <v>13</v>
      </c>
      <c r="C25" s="107">
        <v>13</v>
      </c>
      <c r="D25" s="63" t="s">
        <v>8</v>
      </c>
      <c r="E25" s="73"/>
      <c r="F25" s="86">
        <f t="shared" si="1"/>
        <v>0</v>
      </c>
      <c r="G25" s="129">
        <f t="shared" si="2"/>
        <v>0</v>
      </c>
      <c r="H25" s="42">
        <f t="shared" si="0"/>
      </c>
      <c r="I25" s="66"/>
      <c r="J25" s="66"/>
      <c r="K25" s="66"/>
      <c r="L25" s="66"/>
      <c r="M25" s="66"/>
      <c r="N25" s="66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  <c r="CN25" s="18"/>
      <c r="CO25" s="18"/>
      <c r="CP25" s="18"/>
      <c r="CQ25" s="18"/>
      <c r="CR25" s="18"/>
      <c r="CS25" s="18"/>
      <c r="CT25" s="18"/>
      <c r="CU25" s="18"/>
      <c r="CV25" s="18"/>
      <c r="CW25" s="18"/>
      <c r="CX25" s="18"/>
      <c r="CY25" s="18"/>
      <c r="CZ25" s="18"/>
      <c r="DA25" s="18"/>
      <c r="DB25" s="18"/>
      <c r="DC25" s="18"/>
      <c r="DD25" s="18"/>
      <c r="DE25" s="18"/>
      <c r="DF25" s="18"/>
      <c r="DG25" s="18"/>
      <c r="DH25" s="18"/>
      <c r="DI25" s="18"/>
      <c r="DJ25" s="18"/>
      <c r="DK25" s="18"/>
      <c r="DL25" s="18"/>
      <c r="DM25" s="18"/>
      <c r="DN25" s="18"/>
      <c r="DO25" s="18"/>
      <c r="DP25" s="18"/>
      <c r="DQ25" s="18"/>
      <c r="DR25" s="18"/>
      <c r="DS25" s="18"/>
      <c r="DT25" s="18"/>
      <c r="DU25" s="18"/>
      <c r="DV25" s="18"/>
      <c r="DW25" s="18"/>
      <c r="DX25" s="18"/>
      <c r="DY25" s="18"/>
      <c r="DZ25" s="18"/>
      <c r="EA25" s="18"/>
      <c r="EB25" s="18"/>
      <c r="EC25" s="18"/>
      <c r="ED25" s="18"/>
      <c r="EE25" s="18"/>
      <c r="EF25" s="18"/>
      <c r="EG25" s="18"/>
      <c r="EH25" s="18"/>
      <c r="EI25" s="18"/>
      <c r="EJ25" s="18"/>
      <c r="EK25" s="18"/>
      <c r="EL25" s="18"/>
      <c r="EM25" s="18"/>
      <c r="EN25" s="18"/>
      <c r="EO25" s="18"/>
      <c r="EP25" s="18"/>
      <c r="EQ25" s="18"/>
      <c r="ER25" s="18"/>
      <c r="ES25" s="18"/>
      <c r="ET25" s="18"/>
      <c r="EU25" s="18"/>
      <c r="EV25" s="18"/>
      <c r="EW25" s="18"/>
      <c r="EX25" s="18"/>
      <c r="EY25" s="18"/>
      <c r="EZ25" s="18"/>
      <c r="FA25" s="18"/>
      <c r="FB25" s="18"/>
      <c r="FC25" s="18"/>
      <c r="FD25" s="18"/>
      <c r="FE25" s="18"/>
      <c r="FF25" s="18"/>
      <c r="FG25" s="18"/>
      <c r="FH25" s="18"/>
      <c r="FI25" s="18"/>
      <c r="FJ25" s="18"/>
      <c r="FK25" s="18"/>
      <c r="FL25" s="18"/>
      <c r="FM25" s="18"/>
      <c r="FN25" s="18"/>
      <c r="FO25" s="18"/>
      <c r="FP25" s="18"/>
      <c r="FQ25" s="18"/>
      <c r="FR25" s="18"/>
      <c r="FS25" s="18"/>
      <c r="FT25" s="18"/>
      <c r="FU25" s="18"/>
      <c r="FV25" s="18"/>
      <c r="FW25" s="18"/>
      <c r="FX25" s="18"/>
      <c r="FY25" s="18"/>
      <c r="FZ25" s="18"/>
      <c r="GA25" s="18"/>
      <c r="GB25" s="18"/>
      <c r="GC25" s="18"/>
      <c r="GD25" s="18"/>
      <c r="GE25" s="18"/>
      <c r="GF25" s="18"/>
      <c r="GG25" s="18"/>
      <c r="GH25" s="18"/>
      <c r="GI25" s="18"/>
      <c r="GJ25" s="18"/>
      <c r="GK25" s="18"/>
      <c r="GL25" s="18"/>
    </row>
    <row r="26" spans="1:194" ht="18" customHeight="1">
      <c r="A26" s="105" t="s">
        <v>143</v>
      </c>
      <c r="B26" s="106">
        <v>13</v>
      </c>
      <c r="C26" s="107">
        <v>13</v>
      </c>
      <c r="D26" s="63" t="s">
        <v>8</v>
      </c>
      <c r="E26" s="73"/>
      <c r="F26" s="86">
        <f t="shared" si="1"/>
        <v>0</v>
      </c>
      <c r="G26" s="122">
        <f t="shared" si="2"/>
        <v>0</v>
      </c>
      <c r="H26" s="42">
        <f t="shared" si="0"/>
      </c>
      <c r="I26" s="66"/>
      <c r="J26" s="66"/>
      <c r="K26" s="66"/>
      <c r="L26" s="66"/>
      <c r="M26" s="66"/>
      <c r="N26" s="66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  <c r="CN26" s="18"/>
      <c r="CO26" s="18"/>
      <c r="CP26" s="18"/>
      <c r="CQ26" s="18"/>
      <c r="CR26" s="18"/>
      <c r="CS26" s="18"/>
      <c r="CT26" s="18"/>
      <c r="CU26" s="18"/>
      <c r="CV26" s="18"/>
      <c r="CW26" s="18"/>
      <c r="CX26" s="18"/>
      <c r="CY26" s="18"/>
      <c r="CZ26" s="18"/>
      <c r="DA26" s="18"/>
      <c r="DB26" s="18"/>
      <c r="DC26" s="18"/>
      <c r="DD26" s="18"/>
      <c r="DE26" s="18"/>
      <c r="DF26" s="18"/>
      <c r="DG26" s="18"/>
      <c r="DH26" s="18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  <c r="DU26" s="18"/>
      <c r="DV26" s="18"/>
      <c r="DW26" s="18"/>
      <c r="DX26" s="18"/>
      <c r="DY26" s="18"/>
      <c r="DZ26" s="18"/>
      <c r="EA26" s="18"/>
      <c r="EB26" s="18"/>
      <c r="EC26" s="18"/>
      <c r="ED26" s="18"/>
      <c r="EE26" s="18"/>
      <c r="EF26" s="18"/>
      <c r="EG26" s="18"/>
      <c r="EH26" s="18"/>
      <c r="EI26" s="18"/>
      <c r="EJ26" s="18"/>
      <c r="EK26" s="18"/>
      <c r="EL26" s="18"/>
      <c r="EM26" s="18"/>
      <c r="EN26" s="18"/>
      <c r="EO26" s="18"/>
      <c r="EP26" s="18"/>
      <c r="EQ26" s="18"/>
      <c r="ER26" s="18"/>
      <c r="ES26" s="18"/>
      <c r="ET26" s="18"/>
      <c r="EU26" s="18"/>
      <c r="EV26" s="18"/>
      <c r="EW26" s="18"/>
      <c r="EX26" s="18"/>
      <c r="EY26" s="18"/>
      <c r="EZ26" s="18"/>
      <c r="FA26" s="18"/>
      <c r="FB26" s="18"/>
      <c r="FC26" s="18"/>
      <c r="FD26" s="18"/>
      <c r="FE26" s="18"/>
      <c r="FF26" s="18"/>
      <c r="FG26" s="18"/>
      <c r="FH26" s="18"/>
      <c r="FI26" s="18"/>
      <c r="FJ26" s="18"/>
      <c r="FK26" s="18"/>
      <c r="FL26" s="18"/>
      <c r="FM26" s="18"/>
      <c r="FN26" s="18"/>
      <c r="FO26" s="18"/>
      <c r="FP26" s="18"/>
      <c r="FQ26" s="18"/>
      <c r="FR26" s="18"/>
      <c r="FS26" s="18"/>
      <c r="FT26" s="18"/>
      <c r="FU26" s="18"/>
      <c r="FV26" s="18"/>
      <c r="FW26" s="18"/>
      <c r="FX26" s="18"/>
      <c r="FY26" s="18"/>
      <c r="FZ26" s="18"/>
      <c r="GA26" s="18"/>
      <c r="GB26" s="18"/>
      <c r="GC26" s="18"/>
      <c r="GD26" s="18"/>
      <c r="GE26" s="18"/>
      <c r="GF26" s="18"/>
      <c r="GG26" s="18"/>
      <c r="GH26" s="18"/>
      <c r="GI26" s="18"/>
      <c r="GJ26" s="18"/>
      <c r="GK26" s="18"/>
      <c r="GL26" s="18"/>
    </row>
    <row r="27" spans="1:194" ht="18" customHeight="1">
      <c r="A27" s="65" t="s">
        <v>133</v>
      </c>
      <c r="B27" s="106">
        <v>7</v>
      </c>
      <c r="C27" s="107">
        <v>7</v>
      </c>
      <c r="D27" s="63" t="s">
        <v>7</v>
      </c>
      <c r="E27" s="73"/>
      <c r="F27" s="122">
        <f t="shared" si="1"/>
        <v>0</v>
      </c>
      <c r="G27" s="122">
        <f t="shared" si="2"/>
        <v>0</v>
      </c>
      <c r="H27" s="42">
        <f t="shared" si="0"/>
      </c>
      <c r="I27" s="66"/>
      <c r="J27" s="66"/>
      <c r="K27" s="66"/>
      <c r="L27" s="66"/>
      <c r="M27" s="66"/>
      <c r="N27" s="66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  <c r="CN27" s="18"/>
      <c r="CO27" s="18"/>
      <c r="CP27" s="18"/>
      <c r="CQ27" s="18"/>
      <c r="CR27" s="18"/>
      <c r="CS27" s="18"/>
      <c r="CT27" s="18"/>
      <c r="CU27" s="18"/>
      <c r="CV27" s="18"/>
      <c r="CW27" s="18"/>
      <c r="CX27" s="18"/>
      <c r="CY27" s="18"/>
      <c r="CZ27" s="18"/>
      <c r="DA27" s="18"/>
      <c r="DB27" s="18"/>
      <c r="DC27" s="18"/>
      <c r="DD27" s="18"/>
      <c r="DE27" s="18"/>
      <c r="DF27" s="18"/>
      <c r="DG27" s="18"/>
      <c r="DH27" s="18"/>
      <c r="DI27" s="18"/>
      <c r="DJ27" s="18"/>
      <c r="DK27" s="18"/>
      <c r="DL27" s="18"/>
      <c r="DM27" s="18"/>
      <c r="DN27" s="18"/>
      <c r="DO27" s="18"/>
      <c r="DP27" s="18"/>
      <c r="DQ27" s="18"/>
      <c r="DR27" s="18"/>
      <c r="DS27" s="18"/>
      <c r="DT27" s="18"/>
      <c r="DU27" s="18"/>
      <c r="DV27" s="18"/>
      <c r="DW27" s="18"/>
      <c r="DX27" s="18"/>
      <c r="DY27" s="18"/>
      <c r="DZ27" s="18"/>
      <c r="EA27" s="18"/>
      <c r="EB27" s="18"/>
      <c r="EC27" s="18"/>
      <c r="ED27" s="18"/>
      <c r="EE27" s="18"/>
      <c r="EF27" s="18"/>
      <c r="EG27" s="18"/>
      <c r="EH27" s="18"/>
      <c r="EI27" s="18"/>
      <c r="EJ27" s="18"/>
      <c r="EK27" s="18"/>
      <c r="EL27" s="18"/>
      <c r="EM27" s="18"/>
      <c r="EN27" s="18"/>
      <c r="EO27" s="18"/>
      <c r="EP27" s="18"/>
      <c r="EQ27" s="18"/>
      <c r="ER27" s="18"/>
      <c r="ES27" s="18"/>
      <c r="ET27" s="18"/>
      <c r="EU27" s="18"/>
      <c r="EV27" s="18"/>
      <c r="EW27" s="18"/>
      <c r="EX27" s="18"/>
      <c r="EY27" s="18"/>
      <c r="EZ27" s="18"/>
      <c r="FA27" s="18"/>
      <c r="FB27" s="18"/>
      <c r="FC27" s="18"/>
      <c r="FD27" s="18"/>
      <c r="FE27" s="18"/>
      <c r="FF27" s="18"/>
      <c r="FG27" s="18"/>
      <c r="FH27" s="18"/>
      <c r="FI27" s="18"/>
      <c r="FJ27" s="18"/>
      <c r="FK27" s="18"/>
      <c r="FL27" s="18"/>
      <c r="FM27" s="18"/>
      <c r="FN27" s="18"/>
      <c r="FO27" s="18"/>
      <c r="FP27" s="18"/>
      <c r="FQ27" s="18"/>
      <c r="FR27" s="18"/>
      <c r="FS27" s="18"/>
      <c r="FT27" s="18"/>
      <c r="FU27" s="18"/>
      <c r="FV27" s="18"/>
      <c r="FW27" s="18"/>
      <c r="FX27" s="18"/>
      <c r="FY27" s="18"/>
      <c r="FZ27" s="18"/>
      <c r="GA27" s="18"/>
      <c r="GB27" s="18"/>
      <c r="GC27" s="18"/>
      <c r="GD27" s="18"/>
      <c r="GE27" s="18"/>
      <c r="GF27" s="18"/>
      <c r="GG27" s="18"/>
      <c r="GH27" s="18"/>
      <c r="GI27" s="18"/>
      <c r="GJ27" s="18"/>
      <c r="GK27" s="18"/>
      <c r="GL27" s="18"/>
    </row>
    <row r="28" spans="1:194" ht="18" customHeight="1">
      <c r="A28" s="105" t="s">
        <v>134</v>
      </c>
      <c r="B28" s="106">
        <v>7</v>
      </c>
      <c r="C28" s="107">
        <v>7</v>
      </c>
      <c r="D28" s="63" t="s">
        <v>7</v>
      </c>
      <c r="E28" s="73"/>
      <c r="F28" s="122">
        <f t="shared" si="1"/>
        <v>0</v>
      </c>
      <c r="G28" s="122">
        <f t="shared" si="2"/>
        <v>0</v>
      </c>
      <c r="H28" s="42">
        <f t="shared" si="0"/>
      </c>
      <c r="I28" s="66"/>
      <c r="J28" s="66"/>
      <c r="K28" s="66"/>
      <c r="L28" s="66"/>
      <c r="M28" s="66"/>
      <c r="N28" s="66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  <c r="CN28" s="18"/>
      <c r="CO28" s="18"/>
      <c r="CP28" s="18"/>
      <c r="CQ28" s="18"/>
      <c r="CR28" s="18"/>
      <c r="CS28" s="18"/>
      <c r="CT28" s="18"/>
      <c r="CU28" s="18"/>
      <c r="CV28" s="18"/>
      <c r="CW28" s="18"/>
      <c r="CX28" s="18"/>
      <c r="CY28" s="18"/>
      <c r="CZ28" s="18"/>
      <c r="DA28" s="18"/>
      <c r="DB28" s="18"/>
      <c r="DC28" s="18"/>
      <c r="DD28" s="18"/>
      <c r="DE28" s="18"/>
      <c r="DF28" s="18"/>
      <c r="DG28" s="18"/>
      <c r="DH28" s="18"/>
      <c r="DI28" s="18"/>
      <c r="DJ28" s="18"/>
      <c r="DK28" s="18"/>
      <c r="DL28" s="18"/>
      <c r="DM28" s="18"/>
      <c r="DN28" s="18"/>
      <c r="DO28" s="18"/>
      <c r="DP28" s="18"/>
      <c r="DQ28" s="18"/>
      <c r="DR28" s="18"/>
      <c r="DS28" s="18"/>
      <c r="DT28" s="18"/>
      <c r="DU28" s="18"/>
      <c r="DV28" s="18"/>
      <c r="DW28" s="18"/>
      <c r="DX28" s="18"/>
      <c r="DY28" s="18"/>
      <c r="DZ28" s="18"/>
      <c r="EA28" s="18"/>
      <c r="EB28" s="18"/>
      <c r="EC28" s="18"/>
      <c r="ED28" s="18"/>
      <c r="EE28" s="18"/>
      <c r="EF28" s="18"/>
      <c r="EG28" s="18"/>
      <c r="EH28" s="18"/>
      <c r="EI28" s="18"/>
      <c r="EJ28" s="18"/>
      <c r="EK28" s="18"/>
      <c r="EL28" s="18"/>
      <c r="EM28" s="18"/>
      <c r="EN28" s="18"/>
      <c r="EO28" s="18"/>
      <c r="EP28" s="18"/>
      <c r="EQ28" s="18"/>
      <c r="ER28" s="18"/>
      <c r="ES28" s="18"/>
      <c r="ET28" s="18"/>
      <c r="EU28" s="18"/>
      <c r="EV28" s="18"/>
      <c r="EW28" s="18"/>
      <c r="EX28" s="18"/>
      <c r="EY28" s="18"/>
      <c r="EZ28" s="18"/>
      <c r="FA28" s="18"/>
      <c r="FB28" s="18"/>
      <c r="FC28" s="18"/>
      <c r="FD28" s="18"/>
      <c r="FE28" s="18"/>
      <c r="FF28" s="18"/>
      <c r="FG28" s="18"/>
      <c r="FH28" s="18"/>
      <c r="FI28" s="18"/>
      <c r="FJ28" s="18"/>
      <c r="FK28" s="18"/>
      <c r="FL28" s="18"/>
      <c r="FM28" s="18"/>
      <c r="FN28" s="18"/>
      <c r="FO28" s="18"/>
      <c r="FP28" s="18"/>
      <c r="FQ28" s="18"/>
      <c r="FR28" s="18"/>
      <c r="FS28" s="18"/>
      <c r="FT28" s="18"/>
      <c r="FU28" s="18"/>
      <c r="FV28" s="18"/>
      <c r="FW28" s="18"/>
      <c r="FX28" s="18"/>
      <c r="FY28" s="18"/>
      <c r="FZ28" s="18"/>
      <c r="GA28" s="18"/>
      <c r="GB28" s="18"/>
      <c r="GC28" s="18"/>
      <c r="GD28" s="18"/>
      <c r="GE28" s="18"/>
      <c r="GF28" s="18"/>
      <c r="GG28" s="18"/>
      <c r="GH28" s="18"/>
      <c r="GI28" s="18"/>
      <c r="GJ28" s="18"/>
      <c r="GK28" s="18"/>
      <c r="GL28" s="18"/>
    </row>
    <row r="29" spans="1:194" ht="18" customHeight="1">
      <c r="A29" s="65" t="s">
        <v>136</v>
      </c>
      <c r="B29" s="106">
        <v>7</v>
      </c>
      <c r="C29" s="107">
        <v>7</v>
      </c>
      <c r="D29" s="63" t="s">
        <v>7</v>
      </c>
      <c r="E29" s="73"/>
      <c r="F29" s="122">
        <f t="shared" si="1"/>
        <v>0</v>
      </c>
      <c r="G29" s="122">
        <f t="shared" si="2"/>
        <v>0</v>
      </c>
      <c r="H29" s="42">
        <f t="shared" si="0"/>
      </c>
      <c r="I29" s="66"/>
      <c r="J29" s="66"/>
      <c r="K29" s="66"/>
      <c r="L29" s="66"/>
      <c r="M29" s="66"/>
      <c r="N29" s="66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</row>
    <row r="30" spans="1:194" ht="18" customHeight="1">
      <c r="A30" s="105" t="s">
        <v>135</v>
      </c>
      <c r="B30" s="106">
        <v>7</v>
      </c>
      <c r="C30" s="107">
        <v>7</v>
      </c>
      <c r="D30" s="63" t="s">
        <v>7</v>
      </c>
      <c r="E30" s="73"/>
      <c r="F30" s="122">
        <f t="shared" si="1"/>
        <v>0</v>
      </c>
      <c r="G30" s="122">
        <f t="shared" si="2"/>
        <v>0</v>
      </c>
      <c r="H30" s="42">
        <f t="shared" si="0"/>
      </c>
      <c r="I30" s="66"/>
      <c r="J30" s="66"/>
      <c r="K30" s="66"/>
      <c r="L30" s="66"/>
      <c r="M30" s="66"/>
      <c r="N30" s="66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</row>
    <row r="31" spans="1:194" ht="18" customHeight="1">
      <c r="A31" s="64"/>
      <c r="B31" s="139"/>
      <c r="C31" s="140"/>
      <c r="D31" s="51"/>
      <c r="E31" s="73"/>
      <c r="F31" s="97">
        <f t="shared" si="1"/>
        <v>0</v>
      </c>
      <c r="G31" s="97">
        <f t="shared" si="2"/>
        <v>0</v>
      </c>
      <c r="H31" s="42">
        <f t="shared" si="0"/>
      </c>
      <c r="I31" s="66"/>
      <c r="J31" s="66"/>
      <c r="K31" s="66"/>
      <c r="L31" s="66"/>
      <c r="M31" s="66"/>
      <c r="N31" s="66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</row>
    <row r="32" spans="1:194" ht="18" customHeight="1">
      <c r="A32" s="91" t="s">
        <v>112</v>
      </c>
      <c r="B32" s="141"/>
      <c r="C32" s="142"/>
      <c r="D32" s="87"/>
      <c r="E32" s="88"/>
      <c r="F32" s="94">
        <f t="shared" si="1"/>
        <v>0</v>
      </c>
      <c r="G32" s="96">
        <f t="shared" si="2"/>
        <v>0</v>
      </c>
      <c r="H32" s="42">
        <f t="shared" si="0"/>
      </c>
      <c r="I32" s="66"/>
      <c r="J32" s="66"/>
      <c r="K32" s="66"/>
      <c r="L32" s="66"/>
      <c r="M32" s="66"/>
      <c r="N32" s="66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</row>
    <row r="33" spans="1:194" ht="18" customHeight="1">
      <c r="A33" s="105" t="s">
        <v>127</v>
      </c>
      <c r="B33" s="106">
        <v>2.85</v>
      </c>
      <c r="C33" s="107">
        <v>2.35</v>
      </c>
      <c r="D33" s="63" t="s">
        <v>7</v>
      </c>
      <c r="E33" s="74"/>
      <c r="F33" s="98">
        <f t="shared" si="1"/>
        <v>0</v>
      </c>
      <c r="G33" s="98">
        <f t="shared" si="2"/>
        <v>0</v>
      </c>
      <c r="H33" s="42">
        <f t="shared" si="0"/>
      </c>
      <c r="I33" s="66"/>
      <c r="J33" s="66"/>
      <c r="K33" s="66"/>
      <c r="L33" s="66"/>
      <c r="M33" s="66"/>
      <c r="N33" s="66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</row>
    <row r="34" spans="1:194" ht="18" customHeight="1">
      <c r="A34" s="65" t="s">
        <v>128</v>
      </c>
      <c r="B34" s="59">
        <v>2.85</v>
      </c>
      <c r="C34" s="60">
        <v>2.35</v>
      </c>
      <c r="D34" s="63" t="s">
        <v>7</v>
      </c>
      <c r="E34" s="73"/>
      <c r="F34" s="97">
        <f t="shared" si="1"/>
        <v>0</v>
      </c>
      <c r="G34" s="97">
        <f t="shared" si="2"/>
        <v>0</v>
      </c>
      <c r="H34" s="42">
        <f t="shared" si="0"/>
      </c>
      <c r="I34" s="66"/>
      <c r="J34" s="66"/>
      <c r="K34" s="66"/>
      <c r="L34" s="66"/>
      <c r="M34" s="66"/>
      <c r="N34" s="66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</row>
    <row r="35" spans="1:194" ht="18" customHeight="1">
      <c r="A35" s="65" t="s">
        <v>131</v>
      </c>
      <c r="B35" s="59">
        <v>1.8</v>
      </c>
      <c r="C35" s="60">
        <v>1.6</v>
      </c>
      <c r="D35" s="63" t="s">
        <v>7</v>
      </c>
      <c r="E35" s="73"/>
      <c r="F35" s="97">
        <f t="shared" si="1"/>
        <v>0</v>
      </c>
      <c r="G35" s="97">
        <f t="shared" si="2"/>
        <v>0</v>
      </c>
      <c r="H35" s="42">
        <f t="shared" si="0"/>
      </c>
      <c r="I35" s="66"/>
      <c r="J35" s="66"/>
      <c r="K35" s="66"/>
      <c r="L35" s="66"/>
      <c r="M35" s="66"/>
      <c r="N35" s="66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</row>
    <row r="36" spans="1:194" ht="18" customHeight="1">
      <c r="A36" s="65" t="s">
        <v>132</v>
      </c>
      <c r="B36" s="59">
        <v>1.8</v>
      </c>
      <c r="C36" s="60">
        <v>1.6</v>
      </c>
      <c r="D36" s="63" t="s">
        <v>7</v>
      </c>
      <c r="E36" s="73"/>
      <c r="F36" s="97">
        <f t="shared" si="1"/>
        <v>0</v>
      </c>
      <c r="G36" s="97">
        <f t="shared" si="2"/>
        <v>0</v>
      </c>
      <c r="H36" s="42">
        <f t="shared" si="0"/>
      </c>
      <c r="I36" s="66"/>
      <c r="J36" s="66"/>
      <c r="K36" s="66"/>
      <c r="L36" s="66"/>
      <c r="M36" s="66"/>
      <c r="N36" s="66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</row>
    <row r="37" spans="1:194" ht="18" customHeight="1">
      <c r="A37" s="64"/>
      <c r="B37" s="139"/>
      <c r="C37" s="140"/>
      <c r="D37" s="51"/>
      <c r="E37" s="73"/>
      <c r="F37" s="97">
        <f t="shared" si="1"/>
        <v>0</v>
      </c>
      <c r="G37" s="97">
        <f t="shared" si="2"/>
        <v>0</v>
      </c>
      <c r="H37" s="42">
        <f t="shared" si="0"/>
      </c>
      <c r="I37" s="66"/>
      <c r="J37" s="66"/>
      <c r="K37" s="66"/>
      <c r="L37" s="66"/>
      <c r="M37" s="66"/>
      <c r="N37" s="66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</row>
    <row r="38" spans="1:194" ht="18" customHeight="1">
      <c r="A38" s="91" t="s">
        <v>29</v>
      </c>
      <c r="B38" s="141"/>
      <c r="C38" s="142"/>
      <c r="D38" s="87"/>
      <c r="E38" s="88"/>
      <c r="F38" s="94">
        <f t="shared" si="1"/>
        <v>0</v>
      </c>
      <c r="G38" s="96">
        <f t="shared" si="2"/>
        <v>0</v>
      </c>
      <c r="H38" s="42">
        <f t="shared" si="0"/>
      </c>
      <c r="I38" s="66"/>
      <c r="J38" s="66"/>
      <c r="K38" s="66"/>
      <c r="L38" s="66"/>
      <c r="M38" s="66"/>
      <c r="N38" s="66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</row>
    <row r="39" spans="1:194" ht="18" customHeight="1">
      <c r="A39" s="65" t="s">
        <v>113</v>
      </c>
      <c r="B39" s="59">
        <v>1.5</v>
      </c>
      <c r="C39" s="60">
        <v>1.3</v>
      </c>
      <c r="D39" s="52" t="s">
        <v>7</v>
      </c>
      <c r="E39" s="73"/>
      <c r="F39" s="86">
        <f t="shared" si="1"/>
        <v>0</v>
      </c>
      <c r="G39" s="86">
        <f t="shared" si="2"/>
        <v>0</v>
      </c>
      <c r="H39" s="42">
        <f t="shared" si="0"/>
      </c>
      <c r="I39" s="121"/>
      <c r="J39" s="120"/>
      <c r="K39" s="120"/>
      <c r="L39" s="66"/>
      <c r="M39" s="66"/>
      <c r="N39" s="66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</row>
    <row r="40" spans="1:194" ht="18" customHeight="1">
      <c r="A40" s="65" t="s">
        <v>30</v>
      </c>
      <c r="B40" s="59">
        <v>1.1</v>
      </c>
      <c r="C40" s="60">
        <v>1</v>
      </c>
      <c r="D40" s="52" t="s">
        <v>7</v>
      </c>
      <c r="E40" s="73"/>
      <c r="F40" s="86">
        <f t="shared" si="1"/>
        <v>0</v>
      </c>
      <c r="G40" s="86">
        <f t="shared" si="2"/>
        <v>0</v>
      </c>
      <c r="H40" s="42">
        <f t="shared" si="0"/>
      </c>
      <c r="I40" s="72"/>
      <c r="J40" s="66"/>
      <c r="K40" s="66"/>
      <c r="L40" s="66"/>
      <c r="M40" s="66"/>
      <c r="N40" s="66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  <c r="CN40" s="18"/>
      <c r="CO40" s="18"/>
      <c r="CP40" s="18"/>
      <c r="CQ40" s="18"/>
      <c r="CR40" s="18"/>
      <c r="CS40" s="18"/>
      <c r="CT40" s="18"/>
      <c r="CU40" s="18"/>
      <c r="CV40" s="18"/>
      <c r="CW40" s="18"/>
      <c r="CX40" s="18"/>
      <c r="CY40" s="18"/>
      <c r="CZ40" s="18"/>
      <c r="DA40" s="18"/>
      <c r="DB40" s="18"/>
      <c r="DC40" s="18"/>
      <c r="DD40" s="18"/>
      <c r="DE40" s="18"/>
      <c r="DF40" s="18"/>
      <c r="DG40" s="18"/>
      <c r="DH40" s="18"/>
      <c r="DI40" s="18"/>
      <c r="DJ40" s="18"/>
      <c r="DK40" s="18"/>
      <c r="DL40" s="18"/>
      <c r="DM40" s="18"/>
      <c r="DN40" s="18"/>
      <c r="DO40" s="18"/>
      <c r="DP40" s="18"/>
      <c r="DQ40" s="18"/>
      <c r="DR40" s="18"/>
      <c r="DS40" s="18"/>
      <c r="DT40" s="18"/>
      <c r="DU40" s="18"/>
      <c r="DV40" s="18"/>
      <c r="DW40" s="18"/>
      <c r="DX40" s="18"/>
      <c r="DY40" s="18"/>
      <c r="DZ40" s="18"/>
      <c r="EA40" s="18"/>
      <c r="EB40" s="18"/>
      <c r="EC40" s="18"/>
      <c r="ED40" s="18"/>
      <c r="EE40" s="18"/>
      <c r="EF40" s="18"/>
      <c r="EG40" s="18"/>
      <c r="EH40" s="18"/>
      <c r="EI40" s="18"/>
      <c r="EJ40" s="18"/>
      <c r="EK40" s="18"/>
      <c r="EL40" s="18"/>
      <c r="EM40" s="18"/>
      <c r="EN40" s="18"/>
      <c r="EO40" s="18"/>
      <c r="EP40" s="18"/>
      <c r="EQ40" s="18"/>
      <c r="ER40" s="18"/>
      <c r="ES40" s="18"/>
      <c r="ET40" s="18"/>
      <c r="EU40" s="18"/>
      <c r="EV40" s="18"/>
      <c r="EW40" s="18"/>
      <c r="EX40" s="18"/>
      <c r="EY40" s="18"/>
      <c r="EZ40" s="18"/>
      <c r="FA40" s="18"/>
      <c r="FB40" s="18"/>
      <c r="FC40" s="18"/>
      <c r="FD40" s="18"/>
      <c r="FE40" s="18"/>
      <c r="FF40" s="18"/>
      <c r="FG40" s="18"/>
      <c r="FH40" s="18"/>
      <c r="FI40" s="18"/>
      <c r="FJ40" s="18"/>
      <c r="FK40" s="18"/>
      <c r="FL40" s="18"/>
      <c r="FM40" s="18"/>
      <c r="FN40" s="18"/>
      <c r="FO40" s="18"/>
      <c r="FP40" s="18"/>
      <c r="FQ40" s="18"/>
      <c r="FR40" s="18"/>
      <c r="FS40" s="18"/>
      <c r="FT40" s="18"/>
      <c r="FU40" s="18"/>
      <c r="FV40" s="18"/>
      <c r="FW40" s="18"/>
      <c r="FX40" s="18"/>
      <c r="FY40" s="18"/>
      <c r="FZ40" s="18"/>
      <c r="GA40" s="18"/>
      <c r="GB40" s="18"/>
      <c r="GC40" s="18"/>
      <c r="GD40" s="18"/>
      <c r="GE40" s="18"/>
      <c r="GF40" s="18"/>
      <c r="GG40" s="18"/>
      <c r="GH40" s="18"/>
      <c r="GI40" s="18"/>
      <c r="GJ40" s="18"/>
      <c r="GK40" s="18"/>
      <c r="GL40" s="18"/>
    </row>
    <row r="41" spans="1:194" ht="18" customHeight="1">
      <c r="A41" s="65" t="s">
        <v>31</v>
      </c>
      <c r="B41" s="59">
        <v>1.1</v>
      </c>
      <c r="C41" s="60">
        <v>1</v>
      </c>
      <c r="D41" s="52" t="s">
        <v>7</v>
      </c>
      <c r="E41" s="73"/>
      <c r="F41" s="86">
        <f t="shared" si="1"/>
        <v>0</v>
      </c>
      <c r="G41" s="86">
        <f t="shared" si="2"/>
        <v>0</v>
      </c>
      <c r="H41" s="42">
        <f t="shared" si="0"/>
      </c>
      <c r="I41" s="72"/>
      <c r="J41" s="66"/>
      <c r="K41" s="66"/>
      <c r="L41" s="66"/>
      <c r="M41" s="66"/>
      <c r="N41" s="66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  <c r="DE41" s="18"/>
      <c r="DF41" s="18"/>
      <c r="DG41" s="18"/>
      <c r="DH41" s="18"/>
      <c r="DI41" s="18"/>
      <c r="DJ41" s="18"/>
      <c r="DK41" s="18"/>
      <c r="DL41" s="18"/>
      <c r="DM41" s="18"/>
      <c r="DN41" s="18"/>
      <c r="DO41" s="18"/>
      <c r="DP41" s="18"/>
      <c r="DQ41" s="18"/>
      <c r="DR41" s="18"/>
      <c r="DS41" s="18"/>
      <c r="DT41" s="18"/>
      <c r="DU41" s="18"/>
      <c r="DV41" s="18"/>
      <c r="DW41" s="18"/>
      <c r="DX41" s="18"/>
      <c r="DY41" s="18"/>
      <c r="DZ41" s="18"/>
      <c r="EA41" s="18"/>
      <c r="EB41" s="18"/>
      <c r="EC41" s="18"/>
      <c r="ED41" s="18"/>
      <c r="EE41" s="18"/>
      <c r="EF41" s="18"/>
      <c r="EG41" s="18"/>
      <c r="EH41" s="18"/>
      <c r="EI41" s="18"/>
      <c r="EJ41" s="18"/>
      <c r="EK41" s="18"/>
      <c r="EL41" s="18"/>
      <c r="EM41" s="18"/>
      <c r="EN41" s="18"/>
      <c r="EO41" s="18"/>
      <c r="EP41" s="18"/>
      <c r="EQ41" s="18"/>
      <c r="ER41" s="18"/>
      <c r="ES41" s="18"/>
      <c r="ET41" s="18"/>
      <c r="EU41" s="18"/>
      <c r="EV41" s="18"/>
      <c r="EW41" s="18"/>
      <c r="EX41" s="18"/>
      <c r="EY41" s="18"/>
      <c r="EZ41" s="18"/>
      <c r="FA41" s="18"/>
      <c r="FB41" s="18"/>
      <c r="FC41" s="18"/>
      <c r="FD41" s="18"/>
      <c r="FE41" s="18"/>
      <c r="FF41" s="18"/>
      <c r="FG41" s="18"/>
      <c r="FH41" s="18"/>
      <c r="FI41" s="18"/>
      <c r="FJ41" s="18"/>
      <c r="FK41" s="18"/>
      <c r="FL41" s="18"/>
      <c r="FM41" s="18"/>
      <c r="FN41" s="18"/>
      <c r="FO41" s="18"/>
      <c r="FP41" s="18"/>
      <c r="FQ41" s="18"/>
      <c r="FR41" s="18"/>
      <c r="FS41" s="18"/>
      <c r="FT41" s="18"/>
      <c r="FU41" s="18"/>
      <c r="FV41" s="18"/>
      <c r="FW41" s="18"/>
      <c r="FX41" s="18"/>
      <c r="FY41" s="18"/>
      <c r="FZ41" s="18"/>
      <c r="GA41" s="18"/>
      <c r="GB41" s="18"/>
      <c r="GC41" s="18"/>
      <c r="GD41" s="18"/>
      <c r="GE41" s="18"/>
      <c r="GF41" s="18"/>
      <c r="GG41" s="18"/>
      <c r="GH41" s="18"/>
      <c r="GI41" s="18"/>
      <c r="GJ41" s="18"/>
      <c r="GK41" s="18"/>
      <c r="GL41" s="18"/>
    </row>
    <row r="42" spans="1:194" ht="18" customHeight="1">
      <c r="A42" s="65" t="s">
        <v>32</v>
      </c>
      <c r="B42" s="59">
        <v>1.1</v>
      </c>
      <c r="C42" s="60">
        <v>1</v>
      </c>
      <c r="D42" s="52" t="s">
        <v>7</v>
      </c>
      <c r="E42" s="73"/>
      <c r="F42" s="86">
        <f t="shared" si="1"/>
        <v>0</v>
      </c>
      <c r="G42" s="86">
        <f t="shared" si="2"/>
        <v>0</v>
      </c>
      <c r="H42" s="42">
        <f t="shared" si="0"/>
      </c>
      <c r="I42" s="72"/>
      <c r="J42" s="66"/>
      <c r="K42" s="66"/>
      <c r="L42" s="66"/>
      <c r="M42" s="66"/>
      <c r="N42" s="66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  <c r="CN42" s="18"/>
      <c r="CO42" s="18"/>
      <c r="CP42" s="18"/>
      <c r="CQ42" s="18"/>
      <c r="CR42" s="18"/>
      <c r="CS42" s="18"/>
      <c r="CT42" s="18"/>
      <c r="CU42" s="18"/>
      <c r="CV42" s="18"/>
      <c r="CW42" s="18"/>
      <c r="CX42" s="18"/>
      <c r="CY42" s="18"/>
      <c r="CZ42" s="18"/>
      <c r="DA42" s="18"/>
      <c r="DB42" s="18"/>
      <c r="DC42" s="18"/>
      <c r="DD42" s="18"/>
      <c r="DE42" s="18"/>
      <c r="DF42" s="18"/>
      <c r="DG42" s="18"/>
      <c r="DH42" s="18"/>
      <c r="DI42" s="18"/>
      <c r="DJ42" s="18"/>
      <c r="DK42" s="18"/>
      <c r="DL42" s="18"/>
      <c r="DM42" s="18"/>
      <c r="DN42" s="18"/>
      <c r="DO42" s="18"/>
      <c r="DP42" s="18"/>
      <c r="DQ42" s="18"/>
      <c r="DR42" s="18"/>
      <c r="DS42" s="18"/>
      <c r="DT42" s="18"/>
      <c r="DU42" s="18"/>
      <c r="DV42" s="18"/>
      <c r="DW42" s="18"/>
      <c r="DX42" s="18"/>
      <c r="DY42" s="18"/>
      <c r="DZ42" s="18"/>
      <c r="EA42" s="18"/>
      <c r="EB42" s="18"/>
      <c r="EC42" s="18"/>
      <c r="ED42" s="18"/>
      <c r="EE42" s="18"/>
      <c r="EF42" s="18"/>
      <c r="EG42" s="18"/>
      <c r="EH42" s="18"/>
      <c r="EI42" s="18"/>
      <c r="EJ42" s="18"/>
      <c r="EK42" s="18"/>
      <c r="EL42" s="18"/>
      <c r="EM42" s="18"/>
      <c r="EN42" s="18"/>
      <c r="EO42" s="18"/>
      <c r="EP42" s="18"/>
      <c r="EQ42" s="18"/>
      <c r="ER42" s="18"/>
      <c r="ES42" s="18"/>
      <c r="ET42" s="18"/>
      <c r="EU42" s="18"/>
      <c r="EV42" s="18"/>
      <c r="EW42" s="18"/>
      <c r="EX42" s="18"/>
      <c r="EY42" s="18"/>
      <c r="EZ42" s="18"/>
      <c r="FA42" s="18"/>
      <c r="FB42" s="18"/>
      <c r="FC42" s="18"/>
      <c r="FD42" s="18"/>
      <c r="FE42" s="18"/>
      <c r="FF42" s="18"/>
      <c r="FG42" s="18"/>
      <c r="FH42" s="18"/>
      <c r="FI42" s="18"/>
      <c r="FJ42" s="18"/>
      <c r="FK42" s="18"/>
      <c r="FL42" s="18"/>
      <c r="FM42" s="18"/>
      <c r="FN42" s="18"/>
      <c r="FO42" s="18"/>
      <c r="FP42" s="18"/>
      <c r="FQ42" s="18"/>
      <c r="FR42" s="18"/>
      <c r="FS42" s="18"/>
      <c r="FT42" s="18"/>
      <c r="FU42" s="18"/>
      <c r="FV42" s="18"/>
      <c r="FW42" s="18"/>
      <c r="FX42" s="18"/>
      <c r="FY42" s="18"/>
      <c r="FZ42" s="18"/>
      <c r="GA42" s="18"/>
      <c r="GB42" s="18"/>
      <c r="GC42" s="18"/>
      <c r="GD42" s="18"/>
      <c r="GE42" s="18"/>
      <c r="GF42" s="18"/>
      <c r="GG42" s="18"/>
      <c r="GH42" s="18"/>
      <c r="GI42" s="18"/>
      <c r="GJ42" s="18"/>
      <c r="GK42" s="18"/>
      <c r="GL42" s="18"/>
    </row>
    <row r="43" spans="1:194" ht="18" customHeight="1">
      <c r="A43" s="65" t="s">
        <v>33</v>
      </c>
      <c r="B43" s="59">
        <v>1.1</v>
      </c>
      <c r="C43" s="60">
        <v>1</v>
      </c>
      <c r="D43" s="52" t="s">
        <v>7</v>
      </c>
      <c r="E43" s="73"/>
      <c r="F43" s="86">
        <f t="shared" si="1"/>
        <v>0</v>
      </c>
      <c r="G43" s="86">
        <f t="shared" si="2"/>
        <v>0</v>
      </c>
      <c r="H43" s="42">
        <f t="shared" si="0"/>
      </c>
      <c r="I43" s="72"/>
      <c r="J43" s="66"/>
      <c r="K43" s="66"/>
      <c r="L43" s="66"/>
      <c r="M43" s="66"/>
      <c r="N43" s="66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</row>
    <row r="44" spans="1:194" ht="18" customHeight="1">
      <c r="A44" s="65" t="s">
        <v>130</v>
      </c>
      <c r="B44" s="59">
        <v>1.4</v>
      </c>
      <c r="C44" s="60">
        <v>1.2</v>
      </c>
      <c r="D44" s="52" t="s">
        <v>7</v>
      </c>
      <c r="E44" s="73"/>
      <c r="F44" s="86">
        <f t="shared" si="1"/>
        <v>0</v>
      </c>
      <c r="G44" s="86">
        <f t="shared" si="2"/>
        <v>0</v>
      </c>
      <c r="H44" s="42">
        <f t="shared" si="0"/>
      </c>
      <c r="I44" s="72"/>
      <c r="J44" s="66"/>
      <c r="K44" s="66"/>
      <c r="L44" s="66"/>
      <c r="M44" s="66"/>
      <c r="N44" s="66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</row>
    <row r="45" spans="1:194" ht="18" customHeight="1">
      <c r="A45" s="65" t="s">
        <v>34</v>
      </c>
      <c r="B45" s="59">
        <v>2.9</v>
      </c>
      <c r="C45" s="60">
        <v>2.8</v>
      </c>
      <c r="D45" s="52" t="s">
        <v>7</v>
      </c>
      <c r="E45" s="73"/>
      <c r="F45" s="86">
        <f t="shared" si="1"/>
        <v>0</v>
      </c>
      <c r="G45" s="86">
        <f t="shared" si="2"/>
        <v>0</v>
      </c>
      <c r="H45" s="42">
        <f t="shared" si="0"/>
      </c>
      <c r="I45" s="72"/>
      <c r="J45" s="66"/>
      <c r="K45" s="66"/>
      <c r="L45" s="66"/>
      <c r="M45" s="66"/>
      <c r="N45" s="66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</row>
    <row r="46" spans="1:194" ht="18" customHeight="1">
      <c r="A46" s="65" t="s">
        <v>35</v>
      </c>
      <c r="B46" s="59">
        <v>2.9</v>
      </c>
      <c r="C46" s="60">
        <v>2.8</v>
      </c>
      <c r="D46" s="52" t="s">
        <v>7</v>
      </c>
      <c r="E46" s="73"/>
      <c r="F46" s="86">
        <f t="shared" si="1"/>
        <v>0</v>
      </c>
      <c r="G46" s="86">
        <f t="shared" si="2"/>
        <v>0</v>
      </c>
      <c r="H46" s="42">
        <f t="shared" si="0"/>
      </c>
      <c r="I46" s="72"/>
      <c r="J46" s="66"/>
      <c r="K46" s="66"/>
      <c r="L46" s="66"/>
      <c r="M46" s="66"/>
      <c r="N46" s="66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</row>
    <row r="47" spans="1:194" ht="18" customHeight="1">
      <c r="A47" s="65" t="s">
        <v>36</v>
      </c>
      <c r="B47" s="59">
        <v>2.9</v>
      </c>
      <c r="C47" s="60">
        <v>2.8</v>
      </c>
      <c r="D47" s="52" t="s">
        <v>7</v>
      </c>
      <c r="E47" s="73"/>
      <c r="F47" s="86">
        <f t="shared" si="1"/>
        <v>0</v>
      </c>
      <c r="G47" s="86">
        <f t="shared" si="2"/>
        <v>0</v>
      </c>
      <c r="H47" s="42">
        <f t="shared" si="0"/>
      </c>
      <c r="I47" s="72"/>
      <c r="J47" s="66"/>
      <c r="K47" s="66"/>
      <c r="L47" s="66"/>
      <c r="M47" s="66"/>
      <c r="N47" s="66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</row>
    <row r="48" spans="1:194" ht="18" customHeight="1">
      <c r="A48" s="65" t="s">
        <v>37</v>
      </c>
      <c r="B48" s="59">
        <v>2.9</v>
      </c>
      <c r="C48" s="60">
        <v>2.8</v>
      </c>
      <c r="D48" s="52" t="s">
        <v>7</v>
      </c>
      <c r="E48" s="73"/>
      <c r="F48" s="86">
        <f t="shared" si="1"/>
        <v>0</v>
      </c>
      <c r="G48" s="86">
        <f t="shared" si="2"/>
        <v>0</v>
      </c>
      <c r="H48" s="42">
        <f t="shared" si="0"/>
      </c>
      <c r="I48" s="72"/>
      <c r="J48" s="66"/>
      <c r="K48" s="66"/>
      <c r="L48" s="66"/>
      <c r="M48" s="66"/>
      <c r="N48" s="66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  <c r="CN48" s="18"/>
      <c r="CO48" s="18"/>
      <c r="CP48" s="18"/>
      <c r="CQ48" s="18"/>
      <c r="CR48" s="18"/>
      <c r="CS48" s="18"/>
      <c r="CT48" s="18"/>
      <c r="CU48" s="18"/>
      <c r="CV48" s="18"/>
      <c r="CW48" s="18"/>
      <c r="CX48" s="18"/>
      <c r="CY48" s="18"/>
      <c r="CZ48" s="18"/>
      <c r="DA48" s="18"/>
      <c r="DB48" s="18"/>
      <c r="DC48" s="18"/>
      <c r="DD48" s="18"/>
      <c r="DE48" s="18"/>
      <c r="DF48" s="18"/>
      <c r="DG48" s="18"/>
      <c r="DH48" s="18"/>
      <c r="DI48" s="18"/>
      <c r="DJ48" s="18"/>
      <c r="DK48" s="18"/>
      <c r="DL48" s="18"/>
      <c r="DM48" s="18"/>
      <c r="DN48" s="18"/>
      <c r="DO48" s="18"/>
      <c r="DP48" s="18"/>
      <c r="DQ48" s="18"/>
      <c r="DR48" s="18"/>
      <c r="DS48" s="18"/>
      <c r="DT48" s="18"/>
      <c r="DU48" s="18"/>
      <c r="DV48" s="18"/>
      <c r="DW48" s="18"/>
      <c r="DX48" s="18"/>
      <c r="DY48" s="18"/>
      <c r="DZ48" s="18"/>
      <c r="EA48" s="18"/>
      <c r="EB48" s="18"/>
      <c r="EC48" s="18"/>
      <c r="ED48" s="18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8"/>
      <c r="FF48" s="18"/>
      <c r="FG48" s="18"/>
      <c r="FH48" s="18"/>
      <c r="FI48" s="18"/>
      <c r="FJ48" s="18"/>
      <c r="FK48" s="18"/>
      <c r="FL48" s="18"/>
      <c r="FM48" s="18"/>
      <c r="FN48" s="18"/>
      <c r="FO48" s="18"/>
      <c r="FP48" s="18"/>
      <c r="FQ48" s="18"/>
      <c r="FR48" s="18"/>
      <c r="FS48" s="18"/>
      <c r="FT48" s="18"/>
      <c r="FU48" s="18"/>
      <c r="FV48" s="18"/>
      <c r="FW48" s="18"/>
      <c r="FX48" s="18"/>
      <c r="FY48" s="18"/>
      <c r="FZ48" s="18"/>
      <c r="GA48" s="18"/>
      <c r="GB48" s="18"/>
      <c r="GC48" s="18"/>
      <c r="GD48" s="18"/>
      <c r="GE48" s="18"/>
      <c r="GF48" s="18"/>
      <c r="GG48" s="18"/>
      <c r="GH48" s="18"/>
      <c r="GI48" s="18"/>
      <c r="GJ48" s="18"/>
      <c r="GK48" s="18"/>
      <c r="GL48" s="18"/>
    </row>
    <row r="49" spans="1:194" ht="18" customHeight="1">
      <c r="A49" s="105" t="s">
        <v>129</v>
      </c>
      <c r="B49" s="106">
        <v>3.6</v>
      </c>
      <c r="C49" s="107">
        <v>3.4</v>
      </c>
      <c r="D49" s="63" t="s">
        <v>7</v>
      </c>
      <c r="E49" s="74"/>
      <c r="F49" s="98">
        <f t="shared" si="1"/>
        <v>0</v>
      </c>
      <c r="G49" s="98">
        <f t="shared" si="2"/>
        <v>0</v>
      </c>
      <c r="H49" s="42">
        <f t="shared" si="0"/>
      </c>
      <c r="I49" s="72"/>
      <c r="J49" s="66"/>
      <c r="K49" s="66"/>
      <c r="L49" s="66"/>
      <c r="M49" s="66"/>
      <c r="N49" s="66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</row>
    <row r="50" spans="1:194" ht="18" customHeight="1">
      <c r="A50" s="64"/>
      <c r="B50" s="139"/>
      <c r="C50" s="140"/>
      <c r="D50" s="51"/>
      <c r="E50" s="73"/>
      <c r="F50" s="97">
        <f t="shared" si="1"/>
        <v>0</v>
      </c>
      <c r="G50" s="97">
        <f t="shared" si="2"/>
        <v>0</v>
      </c>
      <c r="H50" s="42">
        <f t="shared" si="0"/>
      </c>
      <c r="I50" s="89"/>
      <c r="J50" s="90"/>
      <c r="K50" s="90"/>
      <c r="L50" s="90"/>
      <c r="M50" s="90"/>
      <c r="N50" s="66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</row>
    <row r="51" spans="1:194" ht="18" customHeight="1">
      <c r="A51" s="115" t="s">
        <v>119</v>
      </c>
      <c r="B51" s="143"/>
      <c r="C51" s="144"/>
      <c r="D51" s="116"/>
      <c r="E51" s="117"/>
      <c r="F51" s="118">
        <f t="shared" si="1"/>
        <v>0</v>
      </c>
      <c r="G51" s="119">
        <f t="shared" si="2"/>
        <v>0</v>
      </c>
      <c r="H51" s="42">
        <f t="shared" si="0"/>
      </c>
      <c r="I51" s="130"/>
      <c r="J51" s="66"/>
      <c r="K51" s="66"/>
      <c r="L51" s="66"/>
      <c r="M51" s="66"/>
      <c r="N51" s="66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</row>
    <row r="52" spans="1:194" ht="18" customHeight="1">
      <c r="A52" s="65" t="s">
        <v>120</v>
      </c>
      <c r="B52" s="106">
        <v>4.7</v>
      </c>
      <c r="C52" s="60">
        <v>4.45</v>
      </c>
      <c r="D52" s="63" t="s">
        <v>7</v>
      </c>
      <c r="E52" s="73"/>
      <c r="F52" s="97">
        <f t="shared" si="1"/>
        <v>0</v>
      </c>
      <c r="G52" s="97">
        <f t="shared" si="2"/>
        <v>0</v>
      </c>
      <c r="H52" s="42">
        <f t="shared" si="0"/>
      </c>
      <c r="I52" s="89"/>
      <c r="J52" s="90"/>
      <c r="K52" s="90"/>
      <c r="L52" s="90"/>
      <c r="M52" s="90"/>
      <c r="N52" s="66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</row>
    <row r="53" spans="1:194" ht="18" customHeight="1">
      <c r="A53" s="65" t="s">
        <v>124</v>
      </c>
      <c r="B53" s="106">
        <v>2</v>
      </c>
      <c r="C53" s="60">
        <v>1.875</v>
      </c>
      <c r="D53" s="63" t="s">
        <v>7</v>
      </c>
      <c r="E53" s="73"/>
      <c r="F53" s="97">
        <f t="shared" si="1"/>
        <v>0</v>
      </c>
      <c r="G53" s="97">
        <f t="shared" si="2"/>
        <v>0</v>
      </c>
      <c r="H53" s="42">
        <f t="shared" si="0"/>
      </c>
      <c r="I53" s="89"/>
      <c r="J53" s="90"/>
      <c r="K53" s="90"/>
      <c r="L53" s="90"/>
      <c r="M53" s="90"/>
      <c r="N53" s="66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</row>
    <row r="54" spans="1:194" ht="18" customHeight="1">
      <c r="A54" s="65" t="s">
        <v>122</v>
      </c>
      <c r="B54" s="106">
        <v>4.5</v>
      </c>
      <c r="C54" s="60">
        <v>4.275</v>
      </c>
      <c r="D54" s="63" t="s">
        <v>7</v>
      </c>
      <c r="E54" s="73"/>
      <c r="F54" s="97">
        <f t="shared" si="1"/>
        <v>0</v>
      </c>
      <c r="G54" s="97">
        <f t="shared" si="2"/>
        <v>0</v>
      </c>
      <c r="H54" s="42">
        <f t="shared" si="0"/>
      </c>
      <c r="I54" s="89"/>
      <c r="J54" s="90"/>
      <c r="K54" s="90"/>
      <c r="L54" s="90"/>
      <c r="M54" s="90"/>
      <c r="N54" s="66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</row>
    <row r="55" spans="1:194" ht="18" customHeight="1">
      <c r="A55" s="65" t="s">
        <v>123</v>
      </c>
      <c r="B55" s="106">
        <v>3</v>
      </c>
      <c r="C55" s="60">
        <v>2.67</v>
      </c>
      <c r="D55" s="63" t="s">
        <v>7</v>
      </c>
      <c r="E55" s="73"/>
      <c r="F55" s="97">
        <f t="shared" si="1"/>
        <v>0</v>
      </c>
      <c r="G55" s="97">
        <f t="shared" si="2"/>
        <v>0</v>
      </c>
      <c r="H55" s="42">
        <f t="shared" si="0"/>
      </c>
      <c r="I55" s="89"/>
      <c r="J55" s="90"/>
      <c r="K55" s="90"/>
      <c r="L55" s="90"/>
      <c r="M55" s="90"/>
      <c r="N55" s="66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</row>
    <row r="56" spans="1:194" ht="18" customHeight="1">
      <c r="A56" s="65" t="s">
        <v>125</v>
      </c>
      <c r="B56" s="106">
        <v>5</v>
      </c>
      <c r="C56" s="60">
        <v>4.75</v>
      </c>
      <c r="D56" s="63" t="s">
        <v>7</v>
      </c>
      <c r="E56" s="73"/>
      <c r="F56" s="97">
        <f t="shared" si="1"/>
        <v>0</v>
      </c>
      <c r="G56" s="97">
        <f t="shared" si="2"/>
        <v>0</v>
      </c>
      <c r="H56" s="42">
        <f t="shared" si="0"/>
      </c>
      <c r="I56" s="89"/>
      <c r="J56" s="90"/>
      <c r="K56" s="90"/>
      <c r="L56" s="90"/>
      <c r="M56" s="90"/>
      <c r="N56" s="66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  <c r="CN56" s="18"/>
      <c r="CO56" s="18"/>
      <c r="CP56" s="18"/>
      <c r="CQ56" s="18"/>
      <c r="CR56" s="18"/>
      <c r="CS56" s="18"/>
      <c r="CT56" s="18"/>
      <c r="CU56" s="18"/>
      <c r="CV56" s="18"/>
      <c r="CW56" s="18"/>
      <c r="CX56" s="18"/>
      <c r="CY56" s="18"/>
      <c r="CZ56" s="18"/>
      <c r="DA56" s="18"/>
      <c r="DB56" s="18"/>
      <c r="DC56" s="18"/>
      <c r="DD56" s="18"/>
      <c r="DE56" s="18"/>
      <c r="DF56" s="18"/>
      <c r="DG56" s="18"/>
      <c r="DH56" s="18"/>
      <c r="DI56" s="18"/>
      <c r="DJ56" s="18"/>
      <c r="DK56" s="18"/>
      <c r="DL56" s="18"/>
      <c r="DM56" s="18"/>
      <c r="DN56" s="18"/>
      <c r="DO56" s="18"/>
      <c r="DP56" s="18"/>
      <c r="DQ56" s="18"/>
      <c r="DR56" s="18"/>
      <c r="DS56" s="18"/>
      <c r="DT56" s="18"/>
      <c r="DU56" s="18"/>
      <c r="DV56" s="18"/>
      <c r="DW56" s="18"/>
      <c r="DX56" s="18"/>
      <c r="DY56" s="18"/>
      <c r="DZ56" s="18"/>
      <c r="EA56" s="18"/>
      <c r="EB56" s="18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  <c r="GL56" s="18"/>
    </row>
    <row r="57" spans="1:194" ht="18" customHeight="1">
      <c r="A57" s="105" t="s">
        <v>121</v>
      </c>
      <c r="B57" s="106">
        <v>2.8</v>
      </c>
      <c r="C57" s="107">
        <v>2.55</v>
      </c>
      <c r="D57" s="63" t="s">
        <v>7</v>
      </c>
      <c r="E57" s="74"/>
      <c r="F57" s="97">
        <f t="shared" si="1"/>
        <v>0</v>
      </c>
      <c r="G57" s="97">
        <f t="shared" si="2"/>
        <v>0</v>
      </c>
      <c r="H57" s="42">
        <f t="shared" si="0"/>
      </c>
      <c r="I57" s="89"/>
      <c r="J57" s="90"/>
      <c r="K57" s="90"/>
      <c r="L57" s="90"/>
      <c r="M57" s="90"/>
      <c r="N57" s="66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</row>
    <row r="58" spans="1:194" ht="18" customHeight="1">
      <c r="A58" s="65" t="s">
        <v>137</v>
      </c>
      <c r="B58" s="59">
        <v>2.8</v>
      </c>
      <c r="C58" s="60">
        <v>2.7</v>
      </c>
      <c r="D58" s="52" t="s">
        <v>7</v>
      </c>
      <c r="E58" s="73"/>
      <c r="F58" s="122">
        <f t="shared" si="1"/>
        <v>0</v>
      </c>
      <c r="G58" s="122">
        <f t="shared" si="2"/>
        <v>0</v>
      </c>
      <c r="H58" s="42">
        <f t="shared" si="0"/>
      </c>
      <c r="I58" s="89"/>
      <c r="J58" s="90"/>
      <c r="K58" s="90"/>
      <c r="L58" s="90"/>
      <c r="M58" s="90"/>
      <c r="N58" s="66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  <c r="CU58" s="18"/>
      <c r="CV58" s="18"/>
      <c r="CW58" s="18"/>
      <c r="CX58" s="18"/>
      <c r="CY58" s="18"/>
      <c r="CZ58" s="18"/>
      <c r="DA58" s="18"/>
      <c r="DB58" s="18"/>
      <c r="DC58" s="18"/>
      <c r="DD58" s="18"/>
      <c r="DE58" s="18"/>
      <c r="DF58" s="18"/>
      <c r="DG58" s="18"/>
      <c r="DH58" s="18"/>
      <c r="DI58" s="18"/>
      <c r="DJ58" s="18"/>
      <c r="DK58" s="18"/>
      <c r="DL58" s="18"/>
      <c r="DM58" s="18"/>
      <c r="DN58" s="18"/>
      <c r="DO58" s="18"/>
      <c r="DP58" s="18"/>
      <c r="DQ58" s="18"/>
      <c r="DR58" s="18"/>
      <c r="DS58" s="18"/>
      <c r="DT58" s="18"/>
      <c r="DU58" s="18"/>
      <c r="DV58" s="18"/>
      <c r="DW58" s="18"/>
      <c r="DX58" s="18"/>
      <c r="DY58" s="18"/>
      <c r="DZ58" s="18"/>
      <c r="EA58" s="18"/>
      <c r="EB58" s="18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  <c r="GL58" s="18"/>
    </row>
    <row r="59" spans="1:194" ht="18" customHeight="1">
      <c r="A59" s="65" t="s">
        <v>139</v>
      </c>
      <c r="B59" s="59">
        <v>2.8</v>
      </c>
      <c r="C59" s="60">
        <v>2.7</v>
      </c>
      <c r="D59" s="52" t="s">
        <v>7</v>
      </c>
      <c r="E59" s="73"/>
      <c r="F59" s="122">
        <f t="shared" si="1"/>
        <v>0</v>
      </c>
      <c r="G59" s="122">
        <f t="shared" si="2"/>
        <v>0</v>
      </c>
      <c r="H59" s="42">
        <f t="shared" si="0"/>
      </c>
      <c r="I59" s="89"/>
      <c r="J59" s="90"/>
      <c r="K59" s="90"/>
      <c r="L59" s="90"/>
      <c r="M59" s="90"/>
      <c r="N59" s="66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</row>
    <row r="60" spans="1:194" ht="18" customHeight="1">
      <c r="A60" s="65" t="s">
        <v>138</v>
      </c>
      <c r="B60" s="59">
        <v>2.8</v>
      </c>
      <c r="C60" s="60">
        <v>2.7</v>
      </c>
      <c r="D60" s="52" t="s">
        <v>7</v>
      </c>
      <c r="E60" s="73"/>
      <c r="F60" s="122">
        <f t="shared" si="1"/>
        <v>0</v>
      </c>
      <c r="G60" s="122">
        <f t="shared" si="2"/>
        <v>0</v>
      </c>
      <c r="H60" s="42">
        <f t="shared" si="0"/>
      </c>
      <c r="I60" s="89"/>
      <c r="J60" s="90"/>
      <c r="K60" s="90"/>
      <c r="L60" s="90"/>
      <c r="M60" s="90"/>
      <c r="N60" s="66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  <c r="CN60" s="18"/>
      <c r="CO60" s="18"/>
      <c r="CP60" s="18"/>
      <c r="CQ60" s="18"/>
      <c r="CR60" s="18"/>
      <c r="CS60" s="18"/>
      <c r="CT60" s="18"/>
      <c r="CU60" s="18"/>
      <c r="CV60" s="18"/>
      <c r="CW60" s="18"/>
      <c r="CX60" s="18"/>
      <c r="CY60" s="18"/>
      <c r="CZ60" s="18"/>
      <c r="DA60" s="18"/>
      <c r="DB60" s="18"/>
      <c r="DC60" s="18"/>
      <c r="DD60" s="18"/>
      <c r="DE60" s="18"/>
      <c r="DF60" s="18"/>
      <c r="DG60" s="18"/>
      <c r="DH60" s="18"/>
      <c r="DI60" s="18"/>
      <c r="DJ60" s="18"/>
      <c r="DK60" s="18"/>
      <c r="DL60" s="18"/>
      <c r="DM60" s="18"/>
      <c r="DN60" s="18"/>
      <c r="DO60" s="18"/>
      <c r="DP60" s="18"/>
      <c r="DQ60" s="18"/>
      <c r="DR60" s="18"/>
      <c r="DS60" s="18"/>
      <c r="DT60" s="18"/>
      <c r="DU60" s="18"/>
      <c r="DV60" s="18"/>
      <c r="DW60" s="18"/>
      <c r="DX60" s="18"/>
      <c r="DY60" s="18"/>
      <c r="DZ60" s="18"/>
      <c r="EA60" s="18"/>
      <c r="EB60" s="18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  <c r="GL60" s="18"/>
    </row>
    <row r="61" spans="1:194" ht="18" customHeight="1">
      <c r="A61" s="65" t="s">
        <v>142</v>
      </c>
      <c r="B61" s="59">
        <v>3.3</v>
      </c>
      <c r="C61" s="60">
        <v>3.15</v>
      </c>
      <c r="D61" s="52" t="s">
        <v>7</v>
      </c>
      <c r="E61" s="73"/>
      <c r="F61" s="122">
        <f t="shared" si="1"/>
        <v>0</v>
      </c>
      <c r="G61" s="122">
        <f t="shared" si="2"/>
        <v>0</v>
      </c>
      <c r="H61" s="42">
        <f t="shared" si="0"/>
      </c>
      <c r="I61" s="89"/>
      <c r="J61" s="90"/>
      <c r="K61" s="90"/>
      <c r="L61" s="90"/>
      <c r="M61" s="90"/>
      <c r="N61" s="66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</row>
    <row r="62" spans="1:194" ht="18" customHeight="1">
      <c r="A62" s="65" t="s">
        <v>141</v>
      </c>
      <c r="B62" s="59">
        <v>3.8</v>
      </c>
      <c r="C62" s="60">
        <v>3.6</v>
      </c>
      <c r="D62" s="52" t="s">
        <v>7</v>
      </c>
      <c r="E62" s="73"/>
      <c r="F62" s="122">
        <f t="shared" si="1"/>
        <v>0</v>
      </c>
      <c r="G62" s="122">
        <f t="shared" si="2"/>
        <v>0</v>
      </c>
      <c r="H62" s="42">
        <f t="shared" si="0"/>
      </c>
      <c r="I62" s="89"/>
      <c r="J62" s="90"/>
      <c r="K62" s="90"/>
      <c r="L62" s="90"/>
      <c r="M62" s="90"/>
      <c r="N62" s="66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  <c r="CN62" s="18"/>
      <c r="CO62" s="18"/>
      <c r="CP62" s="18"/>
      <c r="CQ62" s="18"/>
      <c r="CR62" s="18"/>
      <c r="CS62" s="18"/>
      <c r="CT62" s="18"/>
      <c r="CU62" s="18"/>
      <c r="CV62" s="18"/>
      <c r="CW62" s="18"/>
      <c r="CX62" s="18"/>
      <c r="CY62" s="18"/>
      <c r="CZ62" s="18"/>
      <c r="DA62" s="18"/>
      <c r="DB62" s="18"/>
      <c r="DC62" s="18"/>
      <c r="DD62" s="18"/>
      <c r="DE62" s="18"/>
      <c r="DF62" s="18"/>
      <c r="DG62" s="18"/>
      <c r="DH62" s="18"/>
      <c r="DI62" s="18"/>
      <c r="DJ62" s="18"/>
      <c r="DK62" s="18"/>
      <c r="DL62" s="18"/>
      <c r="DM62" s="18"/>
      <c r="DN62" s="18"/>
      <c r="DO62" s="18"/>
      <c r="DP62" s="18"/>
      <c r="DQ62" s="18"/>
      <c r="DR62" s="18"/>
      <c r="DS62" s="18"/>
      <c r="DT62" s="18"/>
      <c r="DU62" s="18"/>
      <c r="DV62" s="18"/>
      <c r="DW62" s="18"/>
      <c r="DX62" s="18"/>
      <c r="DY62" s="18"/>
      <c r="DZ62" s="18"/>
      <c r="EA62" s="18"/>
      <c r="EB62" s="18"/>
      <c r="EC62" s="18"/>
      <c r="ED62" s="18"/>
      <c r="EE62" s="18"/>
      <c r="EF62" s="18"/>
      <c r="EG62" s="18"/>
      <c r="EH62" s="18"/>
      <c r="EI62" s="18"/>
      <c r="EJ62" s="18"/>
      <c r="EK62" s="18"/>
      <c r="EL62" s="18"/>
      <c r="EM62" s="18"/>
      <c r="EN62" s="18"/>
      <c r="EO62" s="18"/>
      <c r="EP62" s="18"/>
      <c r="EQ62" s="18"/>
      <c r="ER62" s="18"/>
      <c r="ES62" s="18"/>
      <c r="ET62" s="18"/>
      <c r="EU62" s="18"/>
      <c r="EV62" s="18"/>
      <c r="EW62" s="18"/>
      <c r="EX62" s="18"/>
      <c r="EY62" s="18"/>
      <c r="EZ62" s="18"/>
      <c r="FA62" s="18"/>
      <c r="FB62" s="18"/>
      <c r="FC62" s="18"/>
      <c r="FD62" s="18"/>
      <c r="FE62" s="18"/>
      <c r="FF62" s="18"/>
      <c r="FG62" s="18"/>
      <c r="FH62" s="18"/>
      <c r="FI62" s="18"/>
      <c r="FJ62" s="18"/>
      <c r="FK62" s="18"/>
      <c r="FL62" s="18"/>
      <c r="FM62" s="18"/>
      <c r="FN62" s="18"/>
      <c r="FO62" s="18"/>
      <c r="FP62" s="18"/>
      <c r="FQ62" s="18"/>
      <c r="FR62" s="18"/>
      <c r="FS62" s="18"/>
      <c r="FT62" s="18"/>
      <c r="FU62" s="18"/>
      <c r="FV62" s="18"/>
      <c r="FW62" s="18"/>
      <c r="FX62" s="18"/>
      <c r="FY62" s="18"/>
      <c r="FZ62" s="18"/>
      <c r="GA62" s="18"/>
      <c r="GB62" s="18"/>
      <c r="GC62" s="18"/>
      <c r="GD62" s="18"/>
      <c r="GE62" s="18"/>
      <c r="GF62" s="18"/>
      <c r="GG62" s="18"/>
      <c r="GH62" s="18"/>
      <c r="GI62" s="18"/>
      <c r="GJ62" s="18"/>
      <c r="GK62" s="18"/>
      <c r="GL62" s="18"/>
    </row>
    <row r="63" spans="1:194" ht="18" customHeight="1">
      <c r="A63" s="65" t="s">
        <v>140</v>
      </c>
      <c r="B63" s="59">
        <v>3.7</v>
      </c>
      <c r="C63" s="60">
        <v>3.5</v>
      </c>
      <c r="D63" s="52" t="s">
        <v>7</v>
      </c>
      <c r="E63" s="73"/>
      <c r="F63" s="122">
        <f t="shared" si="1"/>
        <v>0</v>
      </c>
      <c r="G63" s="122">
        <f t="shared" si="2"/>
        <v>0</v>
      </c>
      <c r="H63" s="42">
        <f t="shared" si="0"/>
      </c>
      <c r="I63" s="89"/>
      <c r="J63" s="90"/>
      <c r="K63" s="90"/>
      <c r="L63" s="90"/>
      <c r="M63" s="90"/>
      <c r="N63" s="66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</row>
    <row r="64" spans="1:194" ht="18" customHeight="1">
      <c r="A64" s="65"/>
      <c r="B64" s="59"/>
      <c r="C64" s="60"/>
      <c r="D64" s="52"/>
      <c r="E64" s="73"/>
      <c r="F64" s="122">
        <f t="shared" si="1"/>
        <v>0</v>
      </c>
      <c r="G64" s="122">
        <f t="shared" si="2"/>
        <v>0</v>
      </c>
      <c r="H64" s="42">
        <f t="shared" si="0"/>
      </c>
      <c r="I64" s="89"/>
      <c r="J64" s="90"/>
      <c r="K64" s="90"/>
      <c r="L64" s="90"/>
      <c r="M64" s="90"/>
      <c r="N64" s="66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</row>
    <row r="65" spans="1:194" ht="18" customHeight="1">
      <c r="A65" s="115" t="s">
        <v>148</v>
      </c>
      <c r="B65" s="143"/>
      <c r="C65" s="144"/>
      <c r="D65" s="116"/>
      <c r="E65" s="117"/>
      <c r="F65" s="118">
        <f t="shared" si="1"/>
        <v>0</v>
      </c>
      <c r="G65" s="119">
        <f t="shared" si="2"/>
        <v>0</v>
      </c>
      <c r="H65" s="42">
        <f t="shared" si="0"/>
      </c>
      <c r="I65" s="89"/>
      <c r="J65" s="90"/>
      <c r="K65" s="90"/>
      <c r="L65" s="90"/>
      <c r="M65" s="90"/>
      <c r="N65" s="66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</row>
    <row r="66" spans="1:194" ht="18" customHeight="1">
      <c r="A66" s="65" t="s">
        <v>149</v>
      </c>
      <c r="B66" s="106">
        <v>1.5</v>
      </c>
      <c r="C66" s="60">
        <v>1.3</v>
      </c>
      <c r="D66" s="63" t="s">
        <v>8</v>
      </c>
      <c r="E66" s="73"/>
      <c r="F66" s="97">
        <f aca="true" t="shared" si="3" ref="F66:F83">B66*E66</f>
        <v>0</v>
      </c>
      <c r="G66" s="97">
        <f aca="true" t="shared" si="4" ref="G66:G83">C66*E66</f>
        <v>0</v>
      </c>
      <c r="H66" s="42">
        <f t="shared" si="0"/>
      </c>
      <c r="I66" s="89"/>
      <c r="J66" s="90"/>
      <c r="K66" s="90"/>
      <c r="L66" s="90"/>
      <c r="M66" s="90"/>
      <c r="N66" s="66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  <c r="CW66" s="18"/>
      <c r="CX66" s="18"/>
      <c r="CY66" s="18"/>
      <c r="CZ66" s="18"/>
      <c r="DA66" s="18"/>
      <c r="DB66" s="18"/>
      <c r="DC66" s="18"/>
      <c r="DD66" s="18"/>
      <c r="DE66" s="18"/>
      <c r="DF66" s="18"/>
      <c r="DG66" s="18"/>
      <c r="DH66" s="18"/>
      <c r="DI66" s="18"/>
      <c r="DJ66" s="18"/>
      <c r="DK66" s="18"/>
      <c r="DL66" s="18"/>
      <c r="DM66" s="18"/>
      <c r="DN66" s="18"/>
      <c r="DO66" s="18"/>
      <c r="DP66" s="18"/>
      <c r="DQ66" s="18"/>
      <c r="DR66" s="18"/>
      <c r="DS66" s="18"/>
      <c r="DT66" s="18"/>
      <c r="DU66" s="18"/>
      <c r="DV66" s="18"/>
      <c r="DW66" s="18"/>
      <c r="DX66" s="18"/>
      <c r="DY66" s="18"/>
      <c r="DZ66" s="18"/>
      <c r="EA66" s="18"/>
      <c r="EB66" s="18"/>
      <c r="EC66" s="18"/>
      <c r="ED66" s="18"/>
      <c r="EE66" s="18"/>
      <c r="EF66" s="18"/>
      <c r="EG66" s="18"/>
      <c r="EH66" s="18"/>
      <c r="EI66" s="18"/>
      <c r="EJ66" s="18"/>
      <c r="EK66" s="18"/>
      <c r="EL66" s="18"/>
      <c r="EM66" s="18"/>
      <c r="EN66" s="18"/>
      <c r="EO66" s="18"/>
      <c r="EP66" s="18"/>
      <c r="EQ66" s="18"/>
      <c r="ER66" s="18"/>
      <c r="ES66" s="18"/>
      <c r="ET66" s="18"/>
      <c r="EU66" s="18"/>
      <c r="EV66" s="18"/>
      <c r="EW66" s="18"/>
      <c r="EX66" s="18"/>
      <c r="EY66" s="18"/>
      <c r="EZ66" s="18"/>
      <c r="FA66" s="18"/>
      <c r="FB66" s="18"/>
      <c r="FC66" s="18"/>
      <c r="FD66" s="18"/>
      <c r="FE66" s="18"/>
      <c r="FF66" s="18"/>
      <c r="FG66" s="18"/>
      <c r="FH66" s="18"/>
      <c r="FI66" s="18"/>
      <c r="FJ66" s="18"/>
      <c r="FK66" s="18"/>
      <c r="FL66" s="18"/>
      <c r="FM66" s="18"/>
      <c r="FN66" s="18"/>
      <c r="FO66" s="18"/>
      <c r="FP66" s="18"/>
      <c r="FQ66" s="18"/>
      <c r="FR66" s="18"/>
      <c r="FS66" s="18"/>
      <c r="FT66" s="18"/>
      <c r="FU66" s="18"/>
      <c r="FV66" s="18"/>
      <c r="FW66" s="18"/>
      <c r="FX66" s="18"/>
      <c r="FY66" s="18"/>
      <c r="FZ66" s="18"/>
      <c r="GA66" s="18"/>
      <c r="GB66" s="18"/>
      <c r="GC66" s="18"/>
      <c r="GD66" s="18"/>
      <c r="GE66" s="18"/>
      <c r="GF66" s="18"/>
      <c r="GG66" s="18"/>
      <c r="GH66" s="18"/>
      <c r="GI66" s="18"/>
      <c r="GJ66" s="18"/>
      <c r="GK66" s="18"/>
      <c r="GL66" s="18"/>
    </row>
    <row r="67" spans="1:194" ht="18" customHeight="1">
      <c r="A67" s="65" t="s">
        <v>161</v>
      </c>
      <c r="B67" s="106">
        <v>1.5</v>
      </c>
      <c r="C67" s="60">
        <v>1.3</v>
      </c>
      <c r="D67" s="63" t="s">
        <v>8</v>
      </c>
      <c r="E67" s="73"/>
      <c r="F67" s="97">
        <f t="shared" si="3"/>
        <v>0</v>
      </c>
      <c r="G67" s="97">
        <f t="shared" si="4"/>
        <v>0</v>
      </c>
      <c r="H67" s="42">
        <f t="shared" si="0"/>
      </c>
      <c r="I67" s="89"/>
      <c r="J67" s="90"/>
      <c r="K67" s="90"/>
      <c r="L67" s="90"/>
      <c r="M67" s="90"/>
      <c r="N67" s="66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</row>
    <row r="68" spans="1:194" ht="18" customHeight="1">
      <c r="A68" s="65" t="s">
        <v>162</v>
      </c>
      <c r="B68" s="106">
        <v>1.5</v>
      </c>
      <c r="C68" s="60">
        <v>1.3</v>
      </c>
      <c r="D68" s="63" t="s">
        <v>8</v>
      </c>
      <c r="E68" s="73"/>
      <c r="F68" s="97">
        <f t="shared" si="3"/>
        <v>0</v>
      </c>
      <c r="G68" s="97">
        <f t="shared" si="4"/>
        <v>0</v>
      </c>
      <c r="H68" s="42">
        <f t="shared" si="0"/>
      </c>
      <c r="I68" s="89"/>
      <c r="J68" s="90"/>
      <c r="K68" s="90"/>
      <c r="L68" s="90"/>
      <c r="M68" s="90"/>
      <c r="N68" s="66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  <c r="CN68" s="18"/>
      <c r="CO68" s="18"/>
      <c r="CP68" s="18"/>
      <c r="CQ68" s="18"/>
      <c r="CR68" s="18"/>
      <c r="CS68" s="18"/>
      <c r="CT68" s="18"/>
      <c r="CU68" s="18"/>
      <c r="CV68" s="18"/>
      <c r="CW68" s="18"/>
      <c r="CX68" s="18"/>
      <c r="CY68" s="18"/>
      <c r="CZ68" s="18"/>
      <c r="DA68" s="18"/>
      <c r="DB68" s="18"/>
      <c r="DC68" s="18"/>
      <c r="DD68" s="18"/>
      <c r="DE68" s="18"/>
      <c r="DF68" s="18"/>
      <c r="DG68" s="18"/>
      <c r="DH68" s="18"/>
      <c r="DI68" s="18"/>
      <c r="DJ68" s="18"/>
      <c r="DK68" s="18"/>
      <c r="DL68" s="18"/>
      <c r="DM68" s="18"/>
      <c r="DN68" s="18"/>
      <c r="DO68" s="18"/>
      <c r="DP68" s="18"/>
      <c r="DQ68" s="18"/>
      <c r="DR68" s="18"/>
      <c r="DS68" s="18"/>
      <c r="DT68" s="18"/>
      <c r="DU68" s="18"/>
      <c r="DV68" s="18"/>
      <c r="DW68" s="18"/>
      <c r="DX68" s="18"/>
      <c r="DY68" s="18"/>
      <c r="DZ68" s="18"/>
      <c r="EA68" s="18"/>
      <c r="EB68" s="18"/>
      <c r="EC68" s="18"/>
      <c r="ED68" s="18"/>
      <c r="EE68" s="18"/>
      <c r="EF68" s="18"/>
      <c r="EG68" s="18"/>
      <c r="EH68" s="18"/>
      <c r="EI68" s="18"/>
      <c r="EJ68" s="18"/>
      <c r="EK68" s="18"/>
      <c r="EL68" s="18"/>
      <c r="EM68" s="18"/>
      <c r="EN68" s="18"/>
      <c r="EO68" s="18"/>
      <c r="EP68" s="18"/>
      <c r="EQ68" s="18"/>
      <c r="ER68" s="18"/>
      <c r="ES68" s="18"/>
      <c r="ET68" s="18"/>
      <c r="EU68" s="18"/>
      <c r="EV68" s="18"/>
      <c r="EW68" s="18"/>
      <c r="EX68" s="18"/>
      <c r="EY68" s="18"/>
      <c r="EZ68" s="18"/>
      <c r="FA68" s="18"/>
      <c r="FB68" s="18"/>
      <c r="FC68" s="18"/>
      <c r="FD68" s="18"/>
      <c r="FE68" s="18"/>
      <c r="FF68" s="18"/>
      <c r="FG68" s="18"/>
      <c r="FH68" s="18"/>
      <c r="FI68" s="18"/>
      <c r="FJ68" s="18"/>
      <c r="FK68" s="18"/>
      <c r="FL68" s="18"/>
      <c r="FM68" s="18"/>
      <c r="FN68" s="18"/>
      <c r="FO68" s="18"/>
      <c r="FP68" s="18"/>
      <c r="FQ68" s="18"/>
      <c r="FR68" s="18"/>
      <c r="FS68" s="18"/>
      <c r="FT68" s="18"/>
      <c r="FU68" s="18"/>
      <c r="FV68" s="18"/>
      <c r="FW68" s="18"/>
      <c r="FX68" s="18"/>
      <c r="FY68" s="18"/>
      <c r="FZ68" s="18"/>
      <c r="GA68" s="18"/>
      <c r="GB68" s="18"/>
      <c r="GC68" s="18"/>
      <c r="GD68" s="18"/>
      <c r="GE68" s="18"/>
      <c r="GF68" s="18"/>
      <c r="GG68" s="18"/>
      <c r="GH68" s="18"/>
      <c r="GI68" s="18"/>
      <c r="GJ68" s="18"/>
      <c r="GK68" s="18"/>
      <c r="GL68" s="18"/>
    </row>
    <row r="69" spans="1:194" ht="18" customHeight="1">
      <c r="A69" s="105" t="s">
        <v>164</v>
      </c>
      <c r="B69" s="106">
        <v>0.5</v>
      </c>
      <c r="C69" s="107">
        <v>0.45</v>
      </c>
      <c r="D69" s="63" t="s">
        <v>7</v>
      </c>
      <c r="E69" s="74"/>
      <c r="F69" s="97">
        <f t="shared" si="3"/>
        <v>0</v>
      </c>
      <c r="G69" s="97">
        <f t="shared" si="4"/>
        <v>0</v>
      </c>
      <c r="H69" s="42">
        <f t="shared" si="0"/>
      </c>
      <c r="I69" s="89"/>
      <c r="J69" s="90"/>
      <c r="K69" s="90"/>
      <c r="L69" s="90"/>
      <c r="M69" s="90"/>
      <c r="N69" s="66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</row>
    <row r="70" spans="1:194" ht="18" customHeight="1">
      <c r="A70" s="65" t="s">
        <v>163</v>
      </c>
      <c r="B70" s="59">
        <v>1.5</v>
      </c>
      <c r="C70" s="60">
        <v>1.3</v>
      </c>
      <c r="D70" s="52" t="s">
        <v>8</v>
      </c>
      <c r="E70" s="73"/>
      <c r="F70" s="97">
        <f t="shared" si="3"/>
        <v>0</v>
      </c>
      <c r="G70" s="97">
        <f t="shared" si="4"/>
        <v>0</v>
      </c>
      <c r="H70" s="42">
        <f t="shared" si="0"/>
      </c>
      <c r="I70" s="89"/>
      <c r="J70" s="90"/>
      <c r="K70" s="90"/>
      <c r="L70" s="90"/>
      <c r="M70" s="90"/>
      <c r="N70" s="66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</row>
    <row r="71" spans="1:194" ht="18" customHeight="1">
      <c r="A71" s="65" t="s">
        <v>146</v>
      </c>
      <c r="B71" s="59">
        <v>1</v>
      </c>
      <c r="C71" s="60">
        <v>0.9</v>
      </c>
      <c r="D71" s="52" t="s">
        <v>7</v>
      </c>
      <c r="E71" s="73"/>
      <c r="F71" s="97">
        <f t="shared" si="3"/>
        <v>0</v>
      </c>
      <c r="G71" s="97">
        <f t="shared" si="4"/>
        <v>0</v>
      </c>
      <c r="H71" s="42">
        <f aca="true" t="shared" si="5" ref="H71:H134">IF(E71="","",1)</f>
      </c>
      <c r="I71" s="89"/>
      <c r="J71" s="90"/>
      <c r="K71" s="90"/>
      <c r="L71" s="90"/>
      <c r="M71" s="90"/>
      <c r="N71" s="66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</row>
    <row r="72" spans="1:194" ht="18" customHeight="1">
      <c r="A72" s="65" t="s">
        <v>150</v>
      </c>
      <c r="B72" s="59">
        <v>1</v>
      </c>
      <c r="C72" s="60">
        <v>0.85</v>
      </c>
      <c r="D72" s="52" t="s">
        <v>7</v>
      </c>
      <c r="E72" s="73"/>
      <c r="F72" s="97">
        <f t="shared" si="3"/>
        <v>0</v>
      </c>
      <c r="G72" s="97">
        <f t="shared" si="4"/>
        <v>0</v>
      </c>
      <c r="H72" s="42">
        <f t="shared" si="5"/>
      </c>
      <c r="I72" s="89"/>
      <c r="J72" s="90"/>
      <c r="K72" s="90"/>
      <c r="L72" s="90"/>
      <c r="M72" s="90"/>
      <c r="N72" s="66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</row>
    <row r="73" spans="1:194" ht="18" customHeight="1">
      <c r="A73" s="65" t="s">
        <v>152</v>
      </c>
      <c r="B73" s="59">
        <v>2.5</v>
      </c>
      <c r="C73" s="60">
        <v>2.3</v>
      </c>
      <c r="D73" s="52" t="s">
        <v>8</v>
      </c>
      <c r="E73" s="73"/>
      <c r="F73" s="97">
        <f t="shared" si="3"/>
        <v>0</v>
      </c>
      <c r="G73" s="97">
        <f t="shared" si="4"/>
        <v>0</v>
      </c>
      <c r="H73" s="42">
        <f t="shared" si="5"/>
      </c>
      <c r="I73" s="147"/>
      <c r="J73" s="90"/>
      <c r="K73" s="90"/>
      <c r="L73" s="90"/>
      <c r="M73" s="90"/>
      <c r="N73" s="66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</row>
    <row r="74" spans="1:194" ht="18" customHeight="1">
      <c r="A74" s="65" t="s">
        <v>159</v>
      </c>
      <c r="B74" s="59">
        <v>1.2</v>
      </c>
      <c r="C74" s="60">
        <v>1</v>
      </c>
      <c r="D74" s="52" t="s">
        <v>8</v>
      </c>
      <c r="E74" s="73"/>
      <c r="F74" s="97">
        <f t="shared" si="3"/>
        <v>0</v>
      </c>
      <c r="G74" s="97">
        <f t="shared" si="4"/>
        <v>0</v>
      </c>
      <c r="H74" s="42">
        <f t="shared" si="5"/>
      </c>
      <c r="I74" s="147"/>
      <c r="J74" s="90"/>
      <c r="K74" s="90"/>
      <c r="L74" s="90"/>
      <c r="M74" s="90"/>
      <c r="N74" s="66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</row>
    <row r="75" spans="1:194" ht="18" customHeight="1">
      <c r="A75" s="65" t="s">
        <v>154</v>
      </c>
      <c r="B75" s="59">
        <v>2.5</v>
      </c>
      <c r="C75" s="60">
        <v>2.3</v>
      </c>
      <c r="D75" s="52" t="s">
        <v>8</v>
      </c>
      <c r="E75" s="73"/>
      <c r="F75" s="97">
        <f t="shared" si="3"/>
        <v>0</v>
      </c>
      <c r="G75" s="97">
        <f t="shared" si="4"/>
        <v>0</v>
      </c>
      <c r="H75" s="42">
        <f t="shared" si="5"/>
      </c>
      <c r="I75" s="89"/>
      <c r="J75" s="90"/>
      <c r="K75" s="90"/>
      <c r="L75" s="90"/>
      <c r="M75" s="90"/>
      <c r="N75" s="66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</row>
    <row r="76" spans="1:194" ht="18" customHeight="1">
      <c r="A76" s="65" t="s">
        <v>155</v>
      </c>
      <c r="B76" s="106">
        <v>2</v>
      </c>
      <c r="C76" s="60">
        <v>1.8</v>
      </c>
      <c r="D76" s="63" t="s">
        <v>8</v>
      </c>
      <c r="E76" s="73"/>
      <c r="F76" s="97">
        <f t="shared" si="3"/>
        <v>0</v>
      </c>
      <c r="G76" s="97">
        <f t="shared" si="4"/>
        <v>0</v>
      </c>
      <c r="H76" s="42">
        <f t="shared" si="5"/>
      </c>
      <c r="I76" s="89"/>
      <c r="J76" s="90"/>
      <c r="K76" s="90"/>
      <c r="L76" s="90"/>
      <c r="M76" s="90"/>
      <c r="N76" s="66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</row>
    <row r="77" spans="1:194" ht="18" customHeight="1">
      <c r="A77" s="65" t="s">
        <v>156</v>
      </c>
      <c r="B77" s="106">
        <v>2</v>
      </c>
      <c r="C77" s="60">
        <v>1.8</v>
      </c>
      <c r="D77" s="63" t="s">
        <v>8</v>
      </c>
      <c r="E77" s="73"/>
      <c r="F77" s="97">
        <f t="shared" si="3"/>
        <v>0</v>
      </c>
      <c r="G77" s="97">
        <f t="shared" si="4"/>
        <v>0</v>
      </c>
      <c r="H77" s="42">
        <f t="shared" si="5"/>
      </c>
      <c r="I77" s="89"/>
      <c r="J77" s="90"/>
      <c r="K77" s="90"/>
      <c r="L77" s="90"/>
      <c r="M77" s="90"/>
      <c r="N77" s="66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</row>
    <row r="78" spans="1:194" ht="18" customHeight="1">
      <c r="A78" s="65" t="s">
        <v>157</v>
      </c>
      <c r="B78" s="106">
        <v>3</v>
      </c>
      <c r="C78" s="60">
        <v>2.8</v>
      </c>
      <c r="D78" s="63" t="s">
        <v>8</v>
      </c>
      <c r="E78" s="73"/>
      <c r="F78" s="97">
        <f t="shared" si="3"/>
        <v>0</v>
      </c>
      <c r="G78" s="97">
        <f t="shared" si="4"/>
        <v>0</v>
      </c>
      <c r="H78" s="42">
        <f t="shared" si="5"/>
      </c>
      <c r="I78" s="89"/>
      <c r="J78" s="90"/>
      <c r="K78" s="90"/>
      <c r="L78" s="90"/>
      <c r="M78" s="90"/>
      <c r="N78" s="66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</row>
    <row r="79" spans="1:194" ht="18" customHeight="1">
      <c r="A79" s="65" t="s">
        <v>153</v>
      </c>
      <c r="B79" s="106">
        <v>1</v>
      </c>
      <c r="C79" s="60">
        <v>0.9</v>
      </c>
      <c r="D79" s="63" t="s">
        <v>7</v>
      </c>
      <c r="E79" s="73"/>
      <c r="F79" s="97">
        <f t="shared" si="3"/>
        <v>0</v>
      </c>
      <c r="G79" s="97">
        <f t="shared" si="4"/>
        <v>0</v>
      </c>
      <c r="H79" s="42">
        <f t="shared" si="5"/>
      </c>
      <c r="I79" s="89"/>
      <c r="J79" s="146"/>
      <c r="K79" s="146"/>
      <c r="L79" s="90"/>
      <c r="M79" s="90"/>
      <c r="N79" s="66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</row>
    <row r="80" spans="1:194" ht="18" customHeight="1">
      <c r="A80" s="105" t="s">
        <v>151</v>
      </c>
      <c r="B80" s="106">
        <v>1.5</v>
      </c>
      <c r="C80" s="107">
        <v>1.3</v>
      </c>
      <c r="D80" s="63" t="s">
        <v>8</v>
      </c>
      <c r="E80" s="74"/>
      <c r="F80" s="97">
        <f t="shared" si="3"/>
        <v>0</v>
      </c>
      <c r="G80" s="97">
        <f t="shared" si="4"/>
        <v>0</v>
      </c>
      <c r="H80" s="42">
        <f t="shared" si="5"/>
      </c>
      <c r="I80" s="89"/>
      <c r="J80" s="146"/>
      <c r="K80" s="146"/>
      <c r="L80" s="90"/>
      <c r="M80" s="90"/>
      <c r="N80" s="66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</row>
    <row r="81" spans="1:194" ht="18" customHeight="1">
      <c r="A81" s="65" t="s">
        <v>145</v>
      </c>
      <c r="B81" s="59">
        <v>1</v>
      </c>
      <c r="C81" s="60">
        <v>0.9</v>
      </c>
      <c r="D81" s="52" t="s">
        <v>7</v>
      </c>
      <c r="E81" s="73"/>
      <c r="F81" s="97">
        <f t="shared" si="3"/>
        <v>0</v>
      </c>
      <c r="G81" s="97">
        <f t="shared" si="4"/>
        <v>0</v>
      </c>
      <c r="H81" s="42">
        <f t="shared" si="5"/>
      </c>
      <c r="I81" s="89"/>
      <c r="J81" s="146"/>
      <c r="K81" s="146"/>
      <c r="L81" s="90"/>
      <c r="M81" s="90"/>
      <c r="N81" s="66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</row>
    <row r="82" spans="1:194" ht="18" customHeight="1">
      <c r="A82" s="65" t="s">
        <v>144</v>
      </c>
      <c r="B82" s="59">
        <v>2</v>
      </c>
      <c r="C82" s="60">
        <v>1.8</v>
      </c>
      <c r="D82" s="52" t="s">
        <v>8</v>
      </c>
      <c r="E82" s="73"/>
      <c r="F82" s="97">
        <f t="shared" si="3"/>
        <v>0</v>
      </c>
      <c r="G82" s="97">
        <f t="shared" si="4"/>
        <v>0</v>
      </c>
      <c r="H82" s="42">
        <f t="shared" si="5"/>
      </c>
      <c r="I82" s="89"/>
      <c r="J82" s="146"/>
      <c r="K82" s="146"/>
      <c r="L82" s="90"/>
      <c r="M82" s="90"/>
      <c r="N82" s="66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</row>
    <row r="83" spans="1:194" ht="18" customHeight="1">
      <c r="A83" s="65" t="s">
        <v>160</v>
      </c>
      <c r="B83" s="59">
        <v>1</v>
      </c>
      <c r="C83" s="60">
        <v>0.9</v>
      </c>
      <c r="D83" s="52" t="s">
        <v>7</v>
      </c>
      <c r="E83" s="73"/>
      <c r="F83" s="97">
        <f t="shared" si="3"/>
        <v>0</v>
      </c>
      <c r="G83" s="97">
        <f t="shared" si="4"/>
        <v>0</v>
      </c>
      <c r="H83" s="42">
        <f t="shared" si="5"/>
      </c>
      <c r="I83" s="89"/>
      <c r="J83" s="146"/>
      <c r="K83" s="146"/>
      <c r="L83" s="90"/>
      <c r="M83" s="90"/>
      <c r="N83" s="66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</row>
    <row r="84" spans="1:194" ht="18" customHeight="1">
      <c r="A84" s="65"/>
      <c r="B84" s="59"/>
      <c r="C84" s="60"/>
      <c r="D84" s="52"/>
      <c r="E84" s="73"/>
      <c r="F84" s="122">
        <f aca="true" t="shared" si="6" ref="F84:F127">B84*E84</f>
        <v>0</v>
      </c>
      <c r="G84" s="122">
        <f aca="true" t="shared" si="7" ref="G84:G127">C84*E84</f>
        <v>0</v>
      </c>
      <c r="H84" s="42">
        <f t="shared" si="5"/>
      </c>
      <c r="I84" s="89"/>
      <c r="J84" s="90"/>
      <c r="K84" s="90"/>
      <c r="L84" s="90"/>
      <c r="M84" s="90"/>
      <c r="N84" s="66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</row>
    <row r="85" spans="1:194" ht="18" customHeight="1">
      <c r="A85" s="123" t="s">
        <v>10</v>
      </c>
      <c r="B85" s="92"/>
      <c r="C85" s="93"/>
      <c r="D85" s="94"/>
      <c r="E85" s="95"/>
      <c r="F85" s="94">
        <f t="shared" si="6"/>
        <v>0</v>
      </c>
      <c r="G85" s="96">
        <f t="shared" si="7"/>
        <v>0</v>
      </c>
      <c r="H85" s="42">
        <f t="shared" si="5"/>
      </c>
      <c r="I85" s="70"/>
      <c r="J85" s="70"/>
      <c r="K85" s="70"/>
      <c r="L85" s="70"/>
      <c r="M85" s="70"/>
      <c r="N85" s="70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</row>
    <row r="86" spans="1:194" ht="18" customHeight="1">
      <c r="A86" s="65" t="s">
        <v>60</v>
      </c>
      <c r="B86" s="59">
        <v>1.5</v>
      </c>
      <c r="C86" s="61">
        <f aca="true" t="shared" si="8" ref="C86:C113">B86*0.9</f>
        <v>1.35</v>
      </c>
      <c r="D86" s="52" t="s">
        <v>7</v>
      </c>
      <c r="E86" s="73"/>
      <c r="F86" s="86">
        <f t="shared" si="6"/>
        <v>0</v>
      </c>
      <c r="G86" s="86">
        <f t="shared" si="7"/>
        <v>0</v>
      </c>
      <c r="H86" s="42">
        <f t="shared" si="5"/>
      </c>
      <c r="I86" s="70"/>
      <c r="J86" s="70"/>
      <c r="K86" s="70"/>
      <c r="L86" s="70"/>
      <c r="M86" s="70"/>
      <c r="N86" s="70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</row>
    <row r="87" spans="1:194" ht="18" customHeight="1">
      <c r="A87" s="65" t="s">
        <v>50</v>
      </c>
      <c r="B87" s="59">
        <v>2.3</v>
      </c>
      <c r="C87" s="61">
        <f t="shared" si="8"/>
        <v>2.07</v>
      </c>
      <c r="D87" s="52" t="s">
        <v>7</v>
      </c>
      <c r="E87" s="73"/>
      <c r="F87" s="86">
        <f t="shared" si="6"/>
        <v>0</v>
      </c>
      <c r="G87" s="86">
        <f t="shared" si="7"/>
        <v>0</v>
      </c>
      <c r="H87" s="42">
        <f t="shared" si="5"/>
      </c>
      <c r="I87" s="70"/>
      <c r="J87" s="70"/>
      <c r="K87" s="70"/>
      <c r="L87" s="70"/>
      <c r="M87" s="70"/>
      <c r="N87" s="70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</row>
    <row r="88" spans="1:194" ht="18" customHeight="1">
      <c r="A88" s="65" t="s">
        <v>82</v>
      </c>
      <c r="B88" s="59">
        <v>2</v>
      </c>
      <c r="C88" s="61">
        <f t="shared" si="8"/>
        <v>1.8</v>
      </c>
      <c r="D88" s="52" t="s">
        <v>7</v>
      </c>
      <c r="E88" s="73"/>
      <c r="F88" s="86">
        <f t="shared" si="6"/>
        <v>0</v>
      </c>
      <c r="G88" s="86">
        <f t="shared" si="7"/>
        <v>0</v>
      </c>
      <c r="H88" s="42">
        <f t="shared" si="5"/>
      </c>
      <c r="I88" s="70"/>
      <c r="J88" s="70"/>
      <c r="K88" s="70"/>
      <c r="L88" s="70"/>
      <c r="M88" s="70"/>
      <c r="N88" s="70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</row>
    <row r="89" spans="1:194" ht="18" customHeight="1">
      <c r="A89" s="65" t="s">
        <v>25</v>
      </c>
      <c r="B89" s="59">
        <v>1.3</v>
      </c>
      <c r="C89" s="61">
        <f t="shared" si="8"/>
        <v>1.1700000000000002</v>
      </c>
      <c r="D89" s="52" t="s">
        <v>7</v>
      </c>
      <c r="E89" s="73"/>
      <c r="F89" s="86">
        <f t="shared" si="6"/>
        <v>0</v>
      </c>
      <c r="G89" s="86">
        <f t="shared" si="7"/>
        <v>0</v>
      </c>
      <c r="H89" s="42">
        <f t="shared" si="5"/>
      </c>
      <c r="I89" s="70"/>
      <c r="J89" s="70"/>
      <c r="K89" s="70"/>
      <c r="L89" s="70"/>
      <c r="M89" s="70"/>
      <c r="N89" s="70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</row>
    <row r="90" spans="1:194" ht="18" customHeight="1">
      <c r="A90" s="65" t="s">
        <v>22</v>
      </c>
      <c r="B90" s="59">
        <v>5.3</v>
      </c>
      <c r="C90" s="61">
        <f t="shared" si="8"/>
        <v>4.77</v>
      </c>
      <c r="D90" s="52" t="s">
        <v>7</v>
      </c>
      <c r="E90" s="73"/>
      <c r="F90" s="86">
        <f t="shared" si="6"/>
        <v>0</v>
      </c>
      <c r="G90" s="86">
        <f t="shared" si="7"/>
        <v>0</v>
      </c>
      <c r="H90" s="42">
        <f t="shared" si="5"/>
      </c>
      <c r="I90" s="70"/>
      <c r="J90" s="70"/>
      <c r="K90" s="70"/>
      <c r="L90" s="70"/>
      <c r="M90" s="70"/>
      <c r="N90" s="70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</row>
    <row r="91" spans="1:194" ht="18" customHeight="1">
      <c r="A91" s="65" t="s">
        <v>84</v>
      </c>
      <c r="B91" s="59">
        <v>3.5</v>
      </c>
      <c r="C91" s="61">
        <f t="shared" si="8"/>
        <v>3.15</v>
      </c>
      <c r="D91" s="52" t="s">
        <v>7</v>
      </c>
      <c r="E91" s="73"/>
      <c r="F91" s="86">
        <f t="shared" si="6"/>
        <v>0</v>
      </c>
      <c r="G91" s="86">
        <f t="shared" si="7"/>
        <v>0</v>
      </c>
      <c r="H91" s="42">
        <f t="shared" si="5"/>
      </c>
      <c r="I91" s="70"/>
      <c r="J91" s="70"/>
      <c r="K91" s="70"/>
      <c r="L91" s="70"/>
      <c r="M91" s="70"/>
      <c r="N91" s="70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</row>
    <row r="92" spans="1:194" ht="18" customHeight="1">
      <c r="A92" s="65" t="s">
        <v>26</v>
      </c>
      <c r="B92" s="59">
        <v>4.85</v>
      </c>
      <c r="C92" s="61">
        <f t="shared" si="8"/>
        <v>4.365</v>
      </c>
      <c r="D92" s="52" t="s">
        <v>7</v>
      </c>
      <c r="E92" s="73"/>
      <c r="F92" s="86">
        <f t="shared" si="6"/>
        <v>0</v>
      </c>
      <c r="G92" s="86">
        <f t="shared" si="7"/>
        <v>0</v>
      </c>
      <c r="H92" s="42">
        <f t="shared" si="5"/>
      </c>
      <c r="I92" s="70"/>
      <c r="J92" s="70"/>
      <c r="K92" s="70"/>
      <c r="L92" s="70"/>
      <c r="M92" s="70"/>
      <c r="N92" s="70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</row>
    <row r="93" spans="1:194" ht="18" customHeight="1">
      <c r="A93" s="65" t="s">
        <v>63</v>
      </c>
      <c r="B93" s="59">
        <v>2</v>
      </c>
      <c r="C93" s="61">
        <f t="shared" si="8"/>
        <v>1.8</v>
      </c>
      <c r="D93" s="52" t="s">
        <v>7</v>
      </c>
      <c r="E93" s="73"/>
      <c r="F93" s="86">
        <f t="shared" si="6"/>
        <v>0</v>
      </c>
      <c r="G93" s="86">
        <f t="shared" si="7"/>
        <v>0</v>
      </c>
      <c r="H93" s="42">
        <f t="shared" si="5"/>
      </c>
      <c r="I93" s="70"/>
      <c r="J93" s="70"/>
      <c r="K93" s="70"/>
      <c r="L93" s="70"/>
      <c r="M93" s="70"/>
      <c r="N93" s="70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</row>
    <row r="94" spans="1:194" ht="18" customHeight="1">
      <c r="A94" s="65" t="s">
        <v>64</v>
      </c>
      <c r="B94" s="59">
        <v>1.6</v>
      </c>
      <c r="C94" s="61">
        <f t="shared" si="8"/>
        <v>1.4400000000000002</v>
      </c>
      <c r="D94" s="52" t="s">
        <v>7</v>
      </c>
      <c r="E94" s="73"/>
      <c r="F94" s="86">
        <f t="shared" si="6"/>
        <v>0</v>
      </c>
      <c r="G94" s="86">
        <f t="shared" si="7"/>
        <v>0</v>
      </c>
      <c r="H94" s="42">
        <f t="shared" si="5"/>
      </c>
      <c r="I94" s="67"/>
      <c r="J94" s="67"/>
      <c r="K94" s="67"/>
      <c r="L94" s="66"/>
      <c r="M94" s="66"/>
      <c r="N94" s="66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</row>
    <row r="95" spans="1:194" ht="18" customHeight="1">
      <c r="A95" s="65" t="s">
        <v>85</v>
      </c>
      <c r="B95" s="59">
        <v>1.6</v>
      </c>
      <c r="C95" s="61">
        <f t="shared" si="8"/>
        <v>1.4400000000000002</v>
      </c>
      <c r="D95" s="52" t="s">
        <v>7</v>
      </c>
      <c r="E95" s="73"/>
      <c r="F95" s="86">
        <f t="shared" si="6"/>
        <v>0</v>
      </c>
      <c r="G95" s="86">
        <f t="shared" si="7"/>
        <v>0</v>
      </c>
      <c r="H95" s="42">
        <f t="shared" si="5"/>
      </c>
      <c r="I95" s="67"/>
      <c r="J95" s="67"/>
      <c r="K95" s="67"/>
      <c r="L95" s="66"/>
      <c r="M95" s="66"/>
      <c r="N95" s="66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</row>
    <row r="96" spans="1:194" ht="18" customHeight="1">
      <c r="A96" s="65" t="s">
        <v>61</v>
      </c>
      <c r="B96" s="59">
        <v>2.3</v>
      </c>
      <c r="C96" s="61">
        <f t="shared" si="8"/>
        <v>2.07</v>
      </c>
      <c r="D96" s="52" t="s">
        <v>7</v>
      </c>
      <c r="E96" s="73"/>
      <c r="F96" s="86">
        <f t="shared" si="6"/>
        <v>0</v>
      </c>
      <c r="G96" s="86">
        <f t="shared" si="7"/>
        <v>0</v>
      </c>
      <c r="H96" s="42">
        <f t="shared" si="5"/>
      </c>
      <c r="I96" s="67"/>
      <c r="J96" s="67"/>
      <c r="K96" s="67"/>
      <c r="L96" s="66"/>
      <c r="M96" s="66"/>
      <c r="N96" s="66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</row>
    <row r="97" spans="1:194" ht="18" customHeight="1">
      <c r="A97" s="65" t="s">
        <v>53</v>
      </c>
      <c r="B97" s="59">
        <v>1.95</v>
      </c>
      <c r="C97" s="61">
        <f t="shared" si="8"/>
        <v>1.755</v>
      </c>
      <c r="D97" s="52" t="s">
        <v>7</v>
      </c>
      <c r="E97" s="73"/>
      <c r="F97" s="86">
        <f t="shared" si="6"/>
        <v>0</v>
      </c>
      <c r="G97" s="86">
        <f t="shared" si="7"/>
        <v>0</v>
      </c>
      <c r="H97" s="42">
        <f t="shared" si="5"/>
      </c>
      <c r="I97" s="67"/>
      <c r="J97" s="67"/>
      <c r="K97" s="67"/>
      <c r="L97" s="66"/>
      <c r="M97" s="66"/>
      <c r="N97" s="66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</row>
    <row r="98" spans="1:194" ht="18" customHeight="1">
      <c r="A98" s="65" t="s">
        <v>44</v>
      </c>
      <c r="B98" s="59">
        <v>5.5</v>
      </c>
      <c r="C98" s="61">
        <f t="shared" si="8"/>
        <v>4.95</v>
      </c>
      <c r="D98" s="52" t="s">
        <v>7</v>
      </c>
      <c r="E98" s="73"/>
      <c r="F98" s="86">
        <f t="shared" si="6"/>
        <v>0</v>
      </c>
      <c r="G98" s="86">
        <f t="shared" si="7"/>
        <v>0</v>
      </c>
      <c r="H98" s="42">
        <f t="shared" si="5"/>
      </c>
      <c r="I98" s="67"/>
      <c r="J98" s="67"/>
      <c r="K98" s="67"/>
      <c r="L98" s="66"/>
      <c r="M98" s="66"/>
      <c r="N98" s="66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</row>
    <row r="99" spans="1:194" ht="18" customHeight="1">
      <c r="A99" s="65" t="s">
        <v>43</v>
      </c>
      <c r="B99" s="59">
        <v>0.9</v>
      </c>
      <c r="C99" s="61">
        <f t="shared" si="8"/>
        <v>0.81</v>
      </c>
      <c r="D99" s="52" t="s">
        <v>7</v>
      </c>
      <c r="E99" s="73"/>
      <c r="F99" s="86">
        <f t="shared" si="6"/>
        <v>0</v>
      </c>
      <c r="G99" s="86">
        <f t="shared" si="7"/>
        <v>0</v>
      </c>
      <c r="H99" s="42">
        <f t="shared" si="5"/>
      </c>
      <c r="I99" s="67"/>
      <c r="J99" s="67"/>
      <c r="K99" s="67"/>
      <c r="L99" s="66"/>
      <c r="M99" s="66"/>
      <c r="N99" s="66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</row>
    <row r="100" spans="1:194" ht="18" customHeight="1">
      <c r="A100" s="65" t="s">
        <v>39</v>
      </c>
      <c r="B100" s="59">
        <v>2.2</v>
      </c>
      <c r="C100" s="61">
        <f t="shared" si="8"/>
        <v>1.9800000000000002</v>
      </c>
      <c r="D100" s="52" t="s">
        <v>7</v>
      </c>
      <c r="E100" s="73"/>
      <c r="F100" s="86">
        <f t="shared" si="6"/>
        <v>0</v>
      </c>
      <c r="G100" s="86">
        <f t="shared" si="7"/>
        <v>0</v>
      </c>
      <c r="H100" s="42">
        <f t="shared" si="5"/>
      </c>
      <c r="I100" s="67"/>
      <c r="J100" s="67"/>
      <c r="K100" s="67"/>
      <c r="L100" s="66"/>
      <c r="M100" s="66"/>
      <c r="N100" s="66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</row>
    <row r="101" spans="1:194" ht="18" customHeight="1">
      <c r="A101" s="65" t="s">
        <v>56</v>
      </c>
      <c r="B101" s="59">
        <v>2.3</v>
      </c>
      <c r="C101" s="61">
        <f t="shared" si="8"/>
        <v>2.07</v>
      </c>
      <c r="D101" s="52" t="s">
        <v>7</v>
      </c>
      <c r="E101" s="73"/>
      <c r="F101" s="86">
        <f t="shared" si="6"/>
        <v>0</v>
      </c>
      <c r="G101" s="86">
        <f t="shared" si="7"/>
        <v>0</v>
      </c>
      <c r="H101" s="42">
        <f t="shared" si="5"/>
      </c>
      <c r="I101" s="67"/>
      <c r="J101" s="67"/>
      <c r="K101" s="67"/>
      <c r="L101" s="66"/>
      <c r="M101" s="66"/>
      <c r="N101" s="66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</row>
    <row r="102" spans="1:194" ht="18" customHeight="1">
      <c r="A102" s="65" t="s">
        <v>62</v>
      </c>
      <c r="B102" s="59">
        <v>2.95</v>
      </c>
      <c r="C102" s="61">
        <f t="shared" si="8"/>
        <v>2.6550000000000002</v>
      </c>
      <c r="D102" s="52" t="s">
        <v>7</v>
      </c>
      <c r="E102" s="73"/>
      <c r="F102" s="86">
        <f t="shared" si="6"/>
        <v>0</v>
      </c>
      <c r="G102" s="86">
        <f t="shared" si="7"/>
        <v>0</v>
      </c>
      <c r="H102" s="42">
        <f t="shared" si="5"/>
      </c>
      <c r="I102" s="67"/>
      <c r="J102" s="67"/>
      <c r="K102" s="67"/>
      <c r="L102" s="66"/>
      <c r="M102" s="66"/>
      <c r="N102" s="66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</row>
    <row r="103" spans="1:194" ht="18" customHeight="1">
      <c r="A103" s="65" t="s">
        <v>83</v>
      </c>
      <c r="B103" s="59">
        <v>3.6</v>
      </c>
      <c r="C103" s="61">
        <f t="shared" si="8"/>
        <v>3.24</v>
      </c>
      <c r="D103" s="52" t="s">
        <v>7</v>
      </c>
      <c r="E103" s="73"/>
      <c r="F103" s="86">
        <f t="shared" si="6"/>
        <v>0</v>
      </c>
      <c r="G103" s="86">
        <f t="shared" si="7"/>
        <v>0</v>
      </c>
      <c r="H103" s="42">
        <f t="shared" si="5"/>
      </c>
      <c r="I103" s="67"/>
      <c r="J103" s="67"/>
      <c r="K103" s="67"/>
      <c r="L103" s="66"/>
      <c r="M103" s="66"/>
      <c r="N103" s="66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</row>
    <row r="104" spans="1:194" ht="18" customHeight="1">
      <c r="A104" s="65" t="s">
        <v>41</v>
      </c>
      <c r="B104" s="59">
        <v>4.5</v>
      </c>
      <c r="C104" s="61">
        <f t="shared" si="8"/>
        <v>4.05</v>
      </c>
      <c r="D104" s="52" t="s">
        <v>7</v>
      </c>
      <c r="E104" s="73"/>
      <c r="F104" s="86">
        <f t="shared" si="6"/>
        <v>0</v>
      </c>
      <c r="G104" s="86">
        <f t="shared" si="7"/>
        <v>0</v>
      </c>
      <c r="H104" s="42">
        <f t="shared" si="5"/>
      </c>
      <c r="I104" s="67"/>
      <c r="J104" s="67"/>
      <c r="K104" s="67"/>
      <c r="L104" s="66"/>
      <c r="M104" s="66"/>
      <c r="N104" s="66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</row>
    <row r="105" spans="1:194" ht="18" customHeight="1">
      <c r="A105" s="65" t="s">
        <v>52</v>
      </c>
      <c r="B105" s="59">
        <v>0.25</v>
      </c>
      <c r="C105" s="61">
        <f t="shared" si="8"/>
        <v>0.225</v>
      </c>
      <c r="D105" s="52" t="s">
        <v>7</v>
      </c>
      <c r="E105" s="73"/>
      <c r="F105" s="86">
        <f t="shared" si="6"/>
        <v>0</v>
      </c>
      <c r="G105" s="86">
        <f t="shared" si="7"/>
        <v>0</v>
      </c>
      <c r="H105" s="42">
        <f t="shared" si="5"/>
      </c>
      <c r="I105" s="67"/>
      <c r="J105" s="67"/>
      <c r="K105" s="67"/>
      <c r="L105" s="66"/>
      <c r="M105" s="66"/>
      <c r="N105" s="66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</row>
    <row r="106" spans="1:194" ht="18" customHeight="1">
      <c r="A106" s="65" t="s">
        <v>55</v>
      </c>
      <c r="B106" s="59">
        <v>3.6</v>
      </c>
      <c r="C106" s="61">
        <f t="shared" si="8"/>
        <v>3.24</v>
      </c>
      <c r="D106" s="52" t="s">
        <v>7</v>
      </c>
      <c r="E106" s="73"/>
      <c r="F106" s="86">
        <f t="shared" si="6"/>
        <v>0</v>
      </c>
      <c r="G106" s="86">
        <f t="shared" si="7"/>
        <v>0</v>
      </c>
      <c r="H106" s="42">
        <f t="shared" si="5"/>
      </c>
      <c r="I106" s="67"/>
      <c r="J106" s="67"/>
      <c r="K106" s="67"/>
      <c r="L106" s="66"/>
      <c r="M106" s="66"/>
      <c r="N106" s="66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</row>
    <row r="107" spans="1:194" ht="18" customHeight="1">
      <c r="A107" s="65" t="s">
        <v>51</v>
      </c>
      <c r="B107" s="59">
        <v>1.6</v>
      </c>
      <c r="C107" s="61">
        <f t="shared" si="8"/>
        <v>1.4400000000000002</v>
      </c>
      <c r="D107" s="52" t="s">
        <v>7</v>
      </c>
      <c r="E107" s="73"/>
      <c r="F107" s="86">
        <f t="shared" si="6"/>
        <v>0</v>
      </c>
      <c r="G107" s="86">
        <f t="shared" si="7"/>
        <v>0</v>
      </c>
      <c r="H107" s="42">
        <f t="shared" si="5"/>
      </c>
      <c r="I107" s="67"/>
      <c r="J107" s="67"/>
      <c r="K107" s="67"/>
      <c r="L107" s="66"/>
      <c r="M107" s="66"/>
      <c r="N107" s="66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</row>
    <row r="108" spans="1:194" ht="18" customHeight="1">
      <c r="A108" s="65" t="s">
        <v>42</v>
      </c>
      <c r="B108" s="59">
        <v>1.95</v>
      </c>
      <c r="C108" s="61">
        <f t="shared" si="8"/>
        <v>1.755</v>
      </c>
      <c r="D108" s="52" t="s">
        <v>7</v>
      </c>
      <c r="E108" s="73"/>
      <c r="F108" s="86">
        <f t="shared" si="6"/>
        <v>0</v>
      </c>
      <c r="G108" s="86">
        <f t="shared" si="7"/>
        <v>0</v>
      </c>
      <c r="H108" s="42">
        <f t="shared" si="5"/>
      </c>
      <c r="I108" s="67"/>
      <c r="J108" s="67"/>
      <c r="K108" s="67"/>
      <c r="L108" s="66"/>
      <c r="M108" s="66"/>
      <c r="N108" s="66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</row>
    <row r="109" spans="1:194" ht="18" customHeight="1">
      <c r="A109" s="65" t="s">
        <v>54</v>
      </c>
      <c r="B109" s="59">
        <v>2.9</v>
      </c>
      <c r="C109" s="61">
        <f t="shared" si="8"/>
        <v>2.61</v>
      </c>
      <c r="D109" s="52" t="s">
        <v>7</v>
      </c>
      <c r="E109" s="73"/>
      <c r="F109" s="86">
        <f t="shared" si="6"/>
        <v>0</v>
      </c>
      <c r="G109" s="86">
        <f t="shared" si="7"/>
        <v>0</v>
      </c>
      <c r="H109" s="42">
        <f t="shared" si="5"/>
      </c>
      <c r="I109" s="67"/>
      <c r="J109" s="67"/>
      <c r="K109" s="67"/>
      <c r="L109" s="66"/>
      <c r="M109" s="66"/>
      <c r="N109" s="66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</row>
    <row r="110" spans="1:194" ht="18" customHeight="1">
      <c r="A110" s="65" t="s">
        <v>28</v>
      </c>
      <c r="B110" s="59">
        <v>2.1</v>
      </c>
      <c r="C110" s="61">
        <f t="shared" si="8"/>
        <v>1.8900000000000001</v>
      </c>
      <c r="D110" s="52" t="s">
        <v>7</v>
      </c>
      <c r="E110" s="73"/>
      <c r="F110" s="86">
        <f t="shared" si="6"/>
        <v>0</v>
      </c>
      <c r="G110" s="86">
        <f t="shared" si="7"/>
        <v>0</v>
      </c>
      <c r="H110" s="42">
        <f t="shared" si="5"/>
      </c>
      <c r="I110" s="67"/>
      <c r="J110" s="67"/>
      <c r="K110" s="67"/>
      <c r="L110" s="66"/>
      <c r="M110" s="66"/>
      <c r="N110" s="66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</row>
    <row r="111" spans="1:194" ht="18" customHeight="1">
      <c r="A111" s="65" t="s">
        <v>23</v>
      </c>
      <c r="B111" s="59">
        <v>4.45</v>
      </c>
      <c r="C111" s="61">
        <f t="shared" si="8"/>
        <v>4.005</v>
      </c>
      <c r="D111" s="52" t="s">
        <v>7</v>
      </c>
      <c r="E111" s="73"/>
      <c r="F111" s="86">
        <f t="shared" si="6"/>
        <v>0</v>
      </c>
      <c r="G111" s="86">
        <f t="shared" si="7"/>
        <v>0</v>
      </c>
      <c r="H111" s="42">
        <f t="shared" si="5"/>
      </c>
      <c r="I111" s="67"/>
      <c r="J111" s="67"/>
      <c r="K111" s="67"/>
      <c r="L111" s="66"/>
      <c r="M111" s="66"/>
      <c r="N111" s="66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</row>
    <row r="112" spans="1:194" ht="18" customHeight="1">
      <c r="A112" s="65" t="s">
        <v>57</v>
      </c>
      <c r="B112" s="59">
        <v>2.95</v>
      </c>
      <c r="C112" s="61">
        <f t="shared" si="8"/>
        <v>2.6550000000000002</v>
      </c>
      <c r="D112" s="52" t="s">
        <v>7</v>
      </c>
      <c r="E112" s="73"/>
      <c r="F112" s="86">
        <f t="shared" si="6"/>
        <v>0</v>
      </c>
      <c r="G112" s="86">
        <f t="shared" si="7"/>
        <v>0</v>
      </c>
      <c r="H112" s="42">
        <f t="shared" si="5"/>
      </c>
      <c r="I112" s="67"/>
      <c r="J112" s="67"/>
      <c r="K112" s="67"/>
      <c r="L112" s="66"/>
      <c r="M112" s="66"/>
      <c r="N112" s="66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</row>
    <row r="113" spans="1:194" s="3" customFormat="1" ht="18" customHeight="1">
      <c r="A113" s="65" t="s">
        <v>58</v>
      </c>
      <c r="B113" s="59">
        <v>2.95</v>
      </c>
      <c r="C113" s="61">
        <f t="shared" si="8"/>
        <v>2.6550000000000002</v>
      </c>
      <c r="D113" s="52" t="s">
        <v>7</v>
      </c>
      <c r="E113" s="74"/>
      <c r="F113" s="86">
        <f t="shared" si="6"/>
        <v>0</v>
      </c>
      <c r="G113" s="86">
        <f t="shared" si="7"/>
        <v>0</v>
      </c>
      <c r="H113" s="42">
        <f t="shared" si="5"/>
      </c>
      <c r="I113" s="67"/>
      <c r="J113" s="67"/>
      <c r="K113" s="67"/>
      <c r="L113" s="66"/>
      <c r="M113" s="66"/>
      <c r="N113" s="6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  <c r="BW113" s="6"/>
      <c r="BX113" s="6"/>
      <c r="BY113" s="6"/>
      <c r="BZ113" s="6"/>
      <c r="CA113" s="6"/>
      <c r="CB113" s="6"/>
      <c r="CC113" s="6"/>
      <c r="CD113" s="6"/>
      <c r="CE113" s="6"/>
      <c r="CF113" s="6"/>
      <c r="CG113" s="6"/>
      <c r="CH113" s="6"/>
      <c r="CI113" s="6"/>
      <c r="CJ113" s="6"/>
      <c r="CK113" s="6"/>
      <c r="CL113" s="6"/>
      <c r="CM113" s="6"/>
      <c r="CN113" s="6"/>
      <c r="CO113" s="6"/>
      <c r="CP113" s="6"/>
      <c r="CQ113" s="6"/>
      <c r="CR113" s="6"/>
      <c r="CS113" s="6"/>
      <c r="CT113" s="6"/>
      <c r="CU113" s="6"/>
      <c r="CV113" s="6"/>
      <c r="CW113" s="6"/>
      <c r="CX113" s="6"/>
      <c r="CY113" s="6"/>
      <c r="CZ113" s="6"/>
      <c r="DA113" s="6"/>
      <c r="DB113" s="6"/>
      <c r="DC113" s="6"/>
      <c r="DD113" s="6"/>
      <c r="DE113" s="6"/>
      <c r="DF113" s="6"/>
      <c r="DG113" s="6"/>
      <c r="DH113" s="6"/>
      <c r="DI113" s="6"/>
      <c r="DJ113" s="6"/>
      <c r="DK113" s="6"/>
      <c r="DL113" s="6"/>
      <c r="DM113" s="6"/>
      <c r="DN113" s="6"/>
      <c r="DO113" s="6"/>
      <c r="DP113" s="6"/>
      <c r="DQ113" s="6"/>
      <c r="DR113" s="6"/>
      <c r="DS113" s="6"/>
      <c r="DT113" s="6"/>
      <c r="DU113" s="6"/>
      <c r="DV113" s="6"/>
      <c r="DW113" s="6"/>
      <c r="DX113" s="6"/>
      <c r="DY113" s="6"/>
      <c r="DZ113" s="6"/>
      <c r="EA113" s="6"/>
      <c r="EB113" s="6"/>
      <c r="EC113" s="6"/>
      <c r="ED113" s="6"/>
      <c r="EE113" s="6"/>
      <c r="EF113" s="6"/>
      <c r="EG113" s="6"/>
      <c r="EH113" s="6"/>
      <c r="EI113" s="6"/>
      <c r="EJ113" s="6"/>
      <c r="EK113" s="6"/>
      <c r="EL113" s="6"/>
      <c r="EM113" s="6"/>
      <c r="EN113" s="6"/>
      <c r="EO113" s="6"/>
      <c r="EP113" s="6"/>
      <c r="EQ113" s="6"/>
      <c r="ER113" s="6"/>
      <c r="ES113" s="6"/>
      <c r="ET113" s="6"/>
      <c r="EU113" s="6"/>
      <c r="EV113" s="6"/>
      <c r="EW113" s="6"/>
      <c r="EX113" s="6"/>
      <c r="EY113" s="6"/>
      <c r="EZ113" s="6"/>
      <c r="FA113" s="6"/>
      <c r="FB113" s="6"/>
      <c r="FC113" s="6"/>
      <c r="FD113" s="6"/>
      <c r="FE113" s="6"/>
      <c r="FF113" s="6"/>
      <c r="FG113" s="6"/>
      <c r="FH113" s="6"/>
      <c r="FI113" s="6"/>
      <c r="FJ113" s="6"/>
      <c r="FK113" s="6"/>
      <c r="FL113" s="6"/>
      <c r="FM113" s="6"/>
      <c r="FN113" s="6"/>
      <c r="FO113" s="6"/>
      <c r="FP113" s="6"/>
      <c r="FQ113" s="6"/>
      <c r="FR113" s="6"/>
      <c r="FS113" s="6"/>
      <c r="FT113" s="6"/>
      <c r="FU113" s="6"/>
      <c r="FV113" s="6"/>
      <c r="FW113" s="6"/>
      <c r="FX113" s="6"/>
      <c r="FY113" s="6"/>
      <c r="FZ113" s="6"/>
      <c r="GA113" s="6"/>
      <c r="GB113" s="6"/>
      <c r="GC113" s="6"/>
      <c r="GD113" s="6"/>
      <c r="GE113" s="6"/>
      <c r="GF113" s="6"/>
      <c r="GG113" s="6"/>
      <c r="GH113" s="6"/>
      <c r="GI113" s="6"/>
      <c r="GJ113" s="6"/>
      <c r="GK113" s="6"/>
      <c r="GL113" s="6"/>
    </row>
    <row r="114" spans="1:194" s="3" customFormat="1" ht="18" customHeight="1">
      <c r="A114" s="65" t="s">
        <v>59</v>
      </c>
      <c r="B114" s="59">
        <v>2.4</v>
      </c>
      <c r="C114" s="61">
        <f aca="true" t="shared" si="9" ref="C114:C145">B114*0.9</f>
        <v>2.16</v>
      </c>
      <c r="D114" s="52" t="s">
        <v>7</v>
      </c>
      <c r="E114" s="73"/>
      <c r="F114" s="86">
        <f t="shared" si="6"/>
        <v>0</v>
      </c>
      <c r="G114" s="86">
        <f t="shared" si="7"/>
        <v>0</v>
      </c>
      <c r="H114" s="42">
        <f t="shared" si="5"/>
      </c>
      <c r="I114" s="67"/>
      <c r="J114" s="67"/>
      <c r="K114" s="67"/>
      <c r="L114" s="66"/>
      <c r="M114" s="66"/>
      <c r="N114" s="6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</row>
    <row r="115" spans="1:194" s="3" customFormat="1" ht="18" customHeight="1">
      <c r="A115" s="65" t="s">
        <v>21</v>
      </c>
      <c r="B115" s="59">
        <v>2.1</v>
      </c>
      <c r="C115" s="61">
        <f t="shared" si="9"/>
        <v>1.8900000000000001</v>
      </c>
      <c r="D115" s="52" t="s">
        <v>7</v>
      </c>
      <c r="E115" s="73"/>
      <c r="F115" s="86">
        <f t="shared" si="6"/>
        <v>0</v>
      </c>
      <c r="G115" s="86">
        <f t="shared" si="7"/>
        <v>0</v>
      </c>
      <c r="H115" s="42">
        <f t="shared" si="5"/>
      </c>
      <c r="I115" s="67"/>
      <c r="J115" s="67"/>
      <c r="K115" s="67"/>
      <c r="L115" s="66"/>
      <c r="M115" s="66"/>
      <c r="N115" s="6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  <c r="BW115" s="6"/>
      <c r="BX115" s="6"/>
      <c r="BY115" s="6"/>
      <c r="BZ115" s="6"/>
      <c r="CA115" s="6"/>
      <c r="CB115" s="6"/>
      <c r="CC115" s="6"/>
      <c r="CD115" s="6"/>
      <c r="CE115" s="6"/>
      <c r="CF115" s="6"/>
      <c r="CG115" s="6"/>
      <c r="CH115" s="6"/>
      <c r="CI115" s="6"/>
      <c r="CJ115" s="6"/>
      <c r="CK115" s="6"/>
      <c r="CL115" s="6"/>
      <c r="CM115" s="6"/>
      <c r="CN115" s="6"/>
      <c r="CO115" s="6"/>
      <c r="CP115" s="6"/>
      <c r="CQ115" s="6"/>
      <c r="CR115" s="6"/>
      <c r="CS115" s="6"/>
      <c r="CT115" s="6"/>
      <c r="CU115" s="6"/>
      <c r="CV115" s="6"/>
      <c r="CW115" s="6"/>
      <c r="CX115" s="6"/>
      <c r="CY115" s="6"/>
      <c r="CZ115" s="6"/>
      <c r="DA115" s="6"/>
      <c r="DB115" s="6"/>
      <c r="DC115" s="6"/>
      <c r="DD115" s="6"/>
      <c r="DE115" s="6"/>
      <c r="DF115" s="6"/>
      <c r="DG115" s="6"/>
      <c r="DH115" s="6"/>
      <c r="DI115" s="6"/>
      <c r="DJ115" s="6"/>
      <c r="DK115" s="6"/>
      <c r="DL115" s="6"/>
      <c r="DM115" s="6"/>
      <c r="DN115" s="6"/>
      <c r="DO115" s="6"/>
      <c r="DP115" s="6"/>
      <c r="DQ115" s="6"/>
      <c r="DR115" s="6"/>
      <c r="DS115" s="6"/>
      <c r="DT115" s="6"/>
      <c r="DU115" s="6"/>
      <c r="DV115" s="6"/>
      <c r="DW115" s="6"/>
      <c r="DX115" s="6"/>
      <c r="DY115" s="6"/>
      <c r="DZ115" s="6"/>
      <c r="EA115" s="6"/>
      <c r="EB115" s="6"/>
      <c r="EC115" s="6"/>
      <c r="ED115" s="6"/>
      <c r="EE115" s="6"/>
      <c r="EF115" s="6"/>
      <c r="EG115" s="6"/>
      <c r="EH115" s="6"/>
      <c r="EI115" s="6"/>
      <c r="EJ115" s="6"/>
      <c r="EK115" s="6"/>
      <c r="EL115" s="6"/>
      <c r="EM115" s="6"/>
      <c r="EN115" s="6"/>
      <c r="EO115" s="6"/>
      <c r="EP115" s="6"/>
      <c r="EQ115" s="6"/>
      <c r="ER115" s="6"/>
      <c r="ES115" s="6"/>
      <c r="ET115" s="6"/>
      <c r="EU115" s="6"/>
      <c r="EV115" s="6"/>
      <c r="EW115" s="6"/>
      <c r="EX115" s="6"/>
      <c r="EY115" s="6"/>
      <c r="EZ115" s="6"/>
      <c r="FA115" s="6"/>
      <c r="FB115" s="6"/>
      <c r="FC115" s="6"/>
      <c r="FD115" s="6"/>
      <c r="FE115" s="6"/>
      <c r="FF115" s="6"/>
      <c r="FG115" s="6"/>
      <c r="FH115" s="6"/>
      <c r="FI115" s="6"/>
      <c r="FJ115" s="6"/>
      <c r="FK115" s="6"/>
      <c r="FL115" s="6"/>
      <c r="FM115" s="6"/>
      <c r="FN115" s="6"/>
      <c r="FO115" s="6"/>
      <c r="FP115" s="6"/>
      <c r="FQ115" s="6"/>
      <c r="FR115" s="6"/>
      <c r="FS115" s="6"/>
      <c r="FT115" s="6"/>
      <c r="FU115" s="6"/>
      <c r="FV115" s="6"/>
      <c r="FW115" s="6"/>
      <c r="FX115" s="6"/>
      <c r="FY115" s="6"/>
      <c r="FZ115" s="6"/>
      <c r="GA115" s="6"/>
      <c r="GB115" s="6"/>
      <c r="GC115" s="6"/>
      <c r="GD115" s="6"/>
      <c r="GE115" s="6"/>
      <c r="GF115" s="6"/>
      <c r="GG115" s="6"/>
      <c r="GH115" s="6"/>
      <c r="GI115" s="6"/>
      <c r="GJ115" s="6"/>
      <c r="GK115" s="6"/>
      <c r="GL115" s="6"/>
    </row>
    <row r="116" spans="1:194" s="3" customFormat="1" ht="18" customHeight="1">
      <c r="A116" s="65" t="s">
        <v>40</v>
      </c>
      <c r="B116" s="59">
        <v>1.95</v>
      </c>
      <c r="C116" s="61">
        <f t="shared" si="9"/>
        <v>1.755</v>
      </c>
      <c r="D116" s="52" t="s">
        <v>7</v>
      </c>
      <c r="E116" s="75"/>
      <c r="F116" s="86">
        <f t="shared" si="6"/>
        <v>0</v>
      </c>
      <c r="G116" s="86">
        <f t="shared" si="7"/>
        <v>0</v>
      </c>
      <c r="H116" s="42">
        <f t="shared" si="5"/>
      </c>
      <c r="I116" s="67"/>
      <c r="J116" s="67"/>
      <c r="K116" s="67"/>
      <c r="L116" s="68"/>
      <c r="M116" s="68"/>
      <c r="N116" s="68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  <c r="BW116" s="6"/>
      <c r="BX116" s="6"/>
      <c r="BY116" s="6"/>
      <c r="BZ116" s="6"/>
      <c r="CA116" s="6"/>
      <c r="CB116" s="6"/>
      <c r="CC116" s="6"/>
      <c r="CD116" s="6"/>
      <c r="CE116" s="6"/>
      <c r="CF116" s="6"/>
      <c r="CG116" s="6"/>
      <c r="CH116" s="6"/>
      <c r="CI116" s="6"/>
      <c r="CJ116" s="6"/>
      <c r="CK116" s="6"/>
      <c r="CL116" s="6"/>
      <c r="CM116" s="6"/>
      <c r="CN116" s="6"/>
      <c r="CO116" s="6"/>
      <c r="CP116" s="6"/>
      <c r="CQ116" s="6"/>
      <c r="CR116" s="6"/>
      <c r="CS116" s="6"/>
      <c r="CT116" s="6"/>
      <c r="CU116" s="6"/>
      <c r="CV116" s="6"/>
      <c r="CW116" s="6"/>
      <c r="CX116" s="6"/>
      <c r="CY116" s="6"/>
      <c r="CZ116" s="6"/>
      <c r="DA116" s="6"/>
      <c r="DB116" s="6"/>
      <c r="DC116" s="6"/>
      <c r="DD116" s="6"/>
      <c r="DE116" s="6"/>
      <c r="DF116" s="6"/>
      <c r="DG116" s="6"/>
      <c r="DH116" s="6"/>
      <c r="DI116" s="6"/>
      <c r="DJ116" s="6"/>
      <c r="DK116" s="6"/>
      <c r="DL116" s="6"/>
      <c r="DM116" s="6"/>
      <c r="DN116" s="6"/>
      <c r="DO116" s="6"/>
      <c r="DP116" s="6"/>
      <c r="DQ116" s="6"/>
      <c r="DR116" s="6"/>
      <c r="DS116" s="6"/>
      <c r="DT116" s="6"/>
      <c r="DU116" s="6"/>
      <c r="DV116" s="6"/>
      <c r="DW116" s="6"/>
      <c r="DX116" s="6"/>
      <c r="DY116" s="6"/>
      <c r="DZ116" s="6"/>
      <c r="EA116" s="6"/>
      <c r="EB116" s="6"/>
      <c r="EC116" s="6"/>
      <c r="ED116" s="6"/>
      <c r="EE116" s="6"/>
      <c r="EF116" s="6"/>
      <c r="EG116" s="6"/>
      <c r="EH116" s="6"/>
      <c r="EI116" s="6"/>
      <c r="EJ116" s="6"/>
      <c r="EK116" s="6"/>
      <c r="EL116" s="6"/>
      <c r="EM116" s="6"/>
      <c r="EN116" s="6"/>
      <c r="EO116" s="6"/>
      <c r="EP116" s="6"/>
      <c r="EQ116" s="6"/>
      <c r="ER116" s="6"/>
      <c r="ES116" s="6"/>
      <c r="ET116" s="6"/>
      <c r="EU116" s="6"/>
      <c r="EV116" s="6"/>
      <c r="EW116" s="6"/>
      <c r="EX116" s="6"/>
      <c r="EY116" s="6"/>
      <c r="EZ116" s="6"/>
      <c r="FA116" s="6"/>
      <c r="FB116" s="6"/>
      <c r="FC116" s="6"/>
      <c r="FD116" s="6"/>
      <c r="FE116" s="6"/>
      <c r="FF116" s="6"/>
      <c r="FG116" s="6"/>
      <c r="FH116" s="6"/>
      <c r="FI116" s="6"/>
      <c r="FJ116" s="6"/>
      <c r="FK116" s="6"/>
      <c r="FL116" s="6"/>
      <c r="FM116" s="6"/>
      <c r="FN116" s="6"/>
      <c r="FO116" s="6"/>
      <c r="FP116" s="6"/>
      <c r="FQ116" s="6"/>
      <c r="FR116" s="6"/>
      <c r="FS116" s="6"/>
      <c r="FT116" s="6"/>
      <c r="FU116" s="6"/>
      <c r="FV116" s="6"/>
      <c r="FW116" s="6"/>
      <c r="FX116" s="6"/>
      <c r="FY116" s="6"/>
      <c r="FZ116" s="6"/>
      <c r="GA116" s="6"/>
      <c r="GB116" s="6"/>
      <c r="GC116" s="6"/>
      <c r="GD116" s="6"/>
      <c r="GE116" s="6"/>
      <c r="GF116" s="6"/>
      <c r="GG116" s="6"/>
      <c r="GH116" s="6"/>
      <c r="GI116" s="6"/>
      <c r="GJ116" s="6"/>
      <c r="GK116" s="6"/>
      <c r="GL116" s="6"/>
    </row>
    <row r="117" spans="1:194" s="3" customFormat="1" ht="18" customHeight="1">
      <c r="A117" s="65" t="s">
        <v>86</v>
      </c>
      <c r="B117" s="59">
        <v>4.2</v>
      </c>
      <c r="C117" s="61">
        <f t="shared" si="9"/>
        <v>3.7800000000000002</v>
      </c>
      <c r="D117" s="52" t="s">
        <v>7</v>
      </c>
      <c r="E117" s="73"/>
      <c r="F117" s="86">
        <f t="shared" si="6"/>
        <v>0</v>
      </c>
      <c r="G117" s="86">
        <f t="shared" si="7"/>
        <v>0</v>
      </c>
      <c r="H117" s="42">
        <f t="shared" si="5"/>
      </c>
      <c r="I117" s="67"/>
      <c r="J117" s="67"/>
      <c r="K117" s="67"/>
      <c r="L117" s="68"/>
      <c r="M117" s="68"/>
      <c r="N117" s="68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  <c r="BW117" s="6"/>
      <c r="BX117" s="6"/>
      <c r="BY117" s="6"/>
      <c r="BZ117" s="6"/>
      <c r="CA117" s="6"/>
      <c r="CB117" s="6"/>
      <c r="CC117" s="6"/>
      <c r="CD117" s="6"/>
      <c r="CE117" s="6"/>
      <c r="CF117" s="6"/>
      <c r="CG117" s="6"/>
      <c r="CH117" s="6"/>
      <c r="CI117" s="6"/>
      <c r="CJ117" s="6"/>
      <c r="CK117" s="6"/>
      <c r="CL117" s="6"/>
      <c r="CM117" s="6"/>
      <c r="CN117" s="6"/>
      <c r="CO117" s="6"/>
      <c r="CP117" s="6"/>
      <c r="CQ117" s="6"/>
      <c r="CR117" s="6"/>
      <c r="CS117" s="6"/>
      <c r="CT117" s="6"/>
      <c r="CU117" s="6"/>
      <c r="CV117" s="6"/>
      <c r="CW117" s="6"/>
      <c r="CX117" s="6"/>
      <c r="CY117" s="6"/>
      <c r="CZ117" s="6"/>
      <c r="DA117" s="6"/>
      <c r="DB117" s="6"/>
      <c r="DC117" s="6"/>
      <c r="DD117" s="6"/>
      <c r="DE117" s="6"/>
      <c r="DF117" s="6"/>
      <c r="DG117" s="6"/>
      <c r="DH117" s="6"/>
      <c r="DI117" s="6"/>
      <c r="DJ117" s="6"/>
      <c r="DK117" s="6"/>
      <c r="DL117" s="6"/>
      <c r="DM117" s="6"/>
      <c r="DN117" s="6"/>
      <c r="DO117" s="6"/>
      <c r="DP117" s="6"/>
      <c r="DQ117" s="6"/>
      <c r="DR117" s="6"/>
      <c r="DS117" s="6"/>
      <c r="DT117" s="6"/>
      <c r="DU117" s="6"/>
      <c r="DV117" s="6"/>
      <c r="DW117" s="6"/>
      <c r="DX117" s="6"/>
      <c r="DY117" s="6"/>
      <c r="DZ117" s="6"/>
      <c r="EA117" s="6"/>
      <c r="EB117" s="6"/>
      <c r="EC117" s="6"/>
      <c r="ED117" s="6"/>
      <c r="EE117" s="6"/>
      <c r="EF117" s="6"/>
      <c r="EG117" s="6"/>
      <c r="EH117" s="6"/>
      <c r="EI117" s="6"/>
      <c r="EJ117" s="6"/>
      <c r="EK117" s="6"/>
      <c r="EL117" s="6"/>
      <c r="EM117" s="6"/>
      <c r="EN117" s="6"/>
      <c r="EO117" s="6"/>
      <c r="EP117" s="6"/>
      <c r="EQ117" s="6"/>
      <c r="ER117" s="6"/>
      <c r="ES117" s="6"/>
      <c r="ET117" s="6"/>
      <c r="EU117" s="6"/>
      <c r="EV117" s="6"/>
      <c r="EW117" s="6"/>
      <c r="EX117" s="6"/>
      <c r="EY117" s="6"/>
      <c r="EZ117" s="6"/>
      <c r="FA117" s="6"/>
      <c r="FB117" s="6"/>
      <c r="FC117" s="6"/>
      <c r="FD117" s="6"/>
      <c r="FE117" s="6"/>
      <c r="FF117" s="6"/>
      <c r="FG117" s="6"/>
      <c r="FH117" s="6"/>
      <c r="FI117" s="6"/>
      <c r="FJ117" s="6"/>
      <c r="FK117" s="6"/>
      <c r="FL117" s="6"/>
      <c r="FM117" s="6"/>
      <c r="FN117" s="6"/>
      <c r="FO117" s="6"/>
      <c r="FP117" s="6"/>
      <c r="FQ117" s="6"/>
      <c r="FR117" s="6"/>
      <c r="FS117" s="6"/>
      <c r="FT117" s="6"/>
      <c r="FU117" s="6"/>
      <c r="FV117" s="6"/>
      <c r="FW117" s="6"/>
      <c r="FX117" s="6"/>
      <c r="FY117" s="6"/>
      <c r="FZ117" s="6"/>
      <c r="GA117" s="6"/>
      <c r="GB117" s="6"/>
      <c r="GC117" s="6"/>
      <c r="GD117" s="6"/>
      <c r="GE117" s="6"/>
      <c r="GF117" s="6"/>
      <c r="GG117" s="6"/>
      <c r="GH117" s="6"/>
      <c r="GI117" s="6"/>
      <c r="GJ117" s="6"/>
      <c r="GK117" s="6"/>
      <c r="GL117" s="6"/>
    </row>
    <row r="118" spans="1:194" s="3" customFormat="1" ht="18" customHeight="1">
      <c r="A118" s="114" t="s">
        <v>38</v>
      </c>
      <c r="B118" s="59"/>
      <c r="C118" s="61">
        <f t="shared" si="9"/>
        <v>0</v>
      </c>
      <c r="D118" s="52"/>
      <c r="E118" s="73"/>
      <c r="F118" s="86">
        <f t="shared" si="6"/>
        <v>0</v>
      </c>
      <c r="G118" s="86">
        <f t="shared" si="7"/>
        <v>0</v>
      </c>
      <c r="H118" s="42">
        <f t="shared" si="5"/>
      </c>
      <c r="I118" s="67"/>
      <c r="J118" s="67"/>
      <c r="K118" s="67"/>
      <c r="L118" s="68"/>
      <c r="M118" s="68"/>
      <c r="N118" s="68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  <c r="BW118" s="6"/>
      <c r="BX118" s="6"/>
      <c r="BY118" s="6"/>
      <c r="BZ118" s="6"/>
      <c r="CA118" s="6"/>
      <c r="CB118" s="6"/>
      <c r="CC118" s="6"/>
      <c r="CD118" s="6"/>
      <c r="CE118" s="6"/>
      <c r="CF118" s="6"/>
      <c r="CG118" s="6"/>
      <c r="CH118" s="6"/>
      <c r="CI118" s="6"/>
      <c r="CJ118" s="6"/>
      <c r="CK118" s="6"/>
      <c r="CL118" s="6"/>
      <c r="CM118" s="6"/>
      <c r="CN118" s="6"/>
      <c r="CO118" s="6"/>
      <c r="CP118" s="6"/>
      <c r="CQ118" s="6"/>
      <c r="CR118" s="6"/>
      <c r="CS118" s="6"/>
      <c r="CT118" s="6"/>
      <c r="CU118" s="6"/>
      <c r="CV118" s="6"/>
      <c r="CW118" s="6"/>
      <c r="CX118" s="6"/>
      <c r="CY118" s="6"/>
      <c r="CZ118" s="6"/>
      <c r="DA118" s="6"/>
      <c r="DB118" s="6"/>
      <c r="DC118" s="6"/>
      <c r="DD118" s="6"/>
      <c r="DE118" s="6"/>
      <c r="DF118" s="6"/>
      <c r="DG118" s="6"/>
      <c r="DH118" s="6"/>
      <c r="DI118" s="6"/>
      <c r="DJ118" s="6"/>
      <c r="DK118" s="6"/>
      <c r="DL118" s="6"/>
      <c r="DM118" s="6"/>
      <c r="DN118" s="6"/>
      <c r="DO118" s="6"/>
      <c r="DP118" s="6"/>
      <c r="DQ118" s="6"/>
      <c r="DR118" s="6"/>
      <c r="DS118" s="6"/>
      <c r="DT118" s="6"/>
      <c r="DU118" s="6"/>
      <c r="DV118" s="6"/>
      <c r="DW118" s="6"/>
      <c r="DX118" s="6"/>
      <c r="DY118" s="6"/>
      <c r="DZ118" s="6"/>
      <c r="EA118" s="6"/>
      <c r="EB118" s="6"/>
      <c r="EC118" s="6"/>
      <c r="ED118" s="6"/>
      <c r="EE118" s="6"/>
      <c r="EF118" s="6"/>
      <c r="EG118" s="6"/>
      <c r="EH118" s="6"/>
      <c r="EI118" s="6"/>
      <c r="EJ118" s="6"/>
      <c r="EK118" s="6"/>
      <c r="EL118" s="6"/>
      <c r="EM118" s="6"/>
      <c r="EN118" s="6"/>
      <c r="EO118" s="6"/>
      <c r="EP118" s="6"/>
      <c r="EQ118" s="6"/>
      <c r="ER118" s="6"/>
      <c r="ES118" s="6"/>
      <c r="ET118" s="6"/>
      <c r="EU118" s="6"/>
      <c r="EV118" s="6"/>
      <c r="EW118" s="6"/>
      <c r="EX118" s="6"/>
      <c r="EY118" s="6"/>
      <c r="EZ118" s="6"/>
      <c r="FA118" s="6"/>
      <c r="FB118" s="6"/>
      <c r="FC118" s="6"/>
      <c r="FD118" s="6"/>
      <c r="FE118" s="6"/>
      <c r="FF118" s="6"/>
      <c r="FG118" s="6"/>
      <c r="FH118" s="6"/>
      <c r="FI118" s="6"/>
      <c r="FJ118" s="6"/>
      <c r="FK118" s="6"/>
      <c r="FL118" s="6"/>
      <c r="FM118" s="6"/>
      <c r="FN118" s="6"/>
      <c r="FO118" s="6"/>
      <c r="FP118" s="6"/>
      <c r="FQ118" s="6"/>
      <c r="FR118" s="6"/>
      <c r="FS118" s="6"/>
      <c r="FT118" s="6"/>
      <c r="FU118" s="6"/>
      <c r="FV118" s="6"/>
      <c r="FW118" s="6"/>
      <c r="FX118" s="6"/>
      <c r="FY118" s="6"/>
      <c r="FZ118" s="6"/>
      <c r="GA118" s="6"/>
      <c r="GB118" s="6"/>
      <c r="GC118" s="6"/>
      <c r="GD118" s="6"/>
      <c r="GE118" s="6"/>
      <c r="GF118" s="6"/>
      <c r="GG118" s="6"/>
      <c r="GH118" s="6"/>
      <c r="GI118" s="6"/>
      <c r="GJ118" s="6"/>
      <c r="GK118" s="6"/>
      <c r="GL118" s="6"/>
    </row>
    <row r="119" spans="1:194" s="3" customFormat="1" ht="18" customHeight="1">
      <c r="A119" s="112" t="s">
        <v>13</v>
      </c>
      <c r="B119" s="59">
        <v>1.25</v>
      </c>
      <c r="C119" s="61">
        <f t="shared" si="9"/>
        <v>1.125</v>
      </c>
      <c r="D119" s="52" t="s">
        <v>7</v>
      </c>
      <c r="E119" s="73"/>
      <c r="F119" s="86">
        <f t="shared" si="6"/>
        <v>0</v>
      </c>
      <c r="G119" s="86">
        <f t="shared" si="7"/>
        <v>0</v>
      </c>
      <c r="H119" s="42">
        <f t="shared" si="5"/>
      </c>
      <c r="I119" s="67"/>
      <c r="J119" s="67"/>
      <c r="K119" s="67"/>
      <c r="L119" s="68"/>
      <c r="M119" s="68"/>
      <c r="N119" s="68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  <c r="BW119" s="6"/>
      <c r="BX119" s="6"/>
      <c r="BY119" s="6"/>
      <c r="BZ119" s="6"/>
      <c r="CA119" s="6"/>
      <c r="CB119" s="6"/>
      <c r="CC119" s="6"/>
      <c r="CD119" s="6"/>
      <c r="CE119" s="6"/>
      <c r="CF119" s="6"/>
      <c r="CG119" s="6"/>
      <c r="CH119" s="6"/>
      <c r="CI119" s="6"/>
      <c r="CJ119" s="6"/>
      <c r="CK119" s="6"/>
      <c r="CL119" s="6"/>
      <c r="CM119" s="6"/>
      <c r="CN119" s="6"/>
      <c r="CO119" s="6"/>
      <c r="CP119" s="6"/>
      <c r="CQ119" s="6"/>
      <c r="CR119" s="6"/>
      <c r="CS119" s="6"/>
      <c r="CT119" s="6"/>
      <c r="CU119" s="6"/>
      <c r="CV119" s="6"/>
      <c r="CW119" s="6"/>
      <c r="CX119" s="6"/>
      <c r="CY119" s="6"/>
      <c r="CZ119" s="6"/>
      <c r="DA119" s="6"/>
      <c r="DB119" s="6"/>
      <c r="DC119" s="6"/>
      <c r="DD119" s="6"/>
      <c r="DE119" s="6"/>
      <c r="DF119" s="6"/>
      <c r="DG119" s="6"/>
      <c r="DH119" s="6"/>
      <c r="DI119" s="6"/>
      <c r="DJ119" s="6"/>
      <c r="DK119" s="6"/>
      <c r="DL119" s="6"/>
      <c r="DM119" s="6"/>
      <c r="DN119" s="6"/>
      <c r="DO119" s="6"/>
      <c r="DP119" s="6"/>
      <c r="DQ119" s="6"/>
      <c r="DR119" s="6"/>
      <c r="DS119" s="6"/>
      <c r="DT119" s="6"/>
      <c r="DU119" s="6"/>
      <c r="DV119" s="6"/>
      <c r="DW119" s="6"/>
      <c r="DX119" s="6"/>
      <c r="DY119" s="6"/>
      <c r="DZ119" s="6"/>
      <c r="EA119" s="6"/>
      <c r="EB119" s="6"/>
      <c r="EC119" s="6"/>
      <c r="ED119" s="6"/>
      <c r="EE119" s="6"/>
      <c r="EF119" s="6"/>
      <c r="EG119" s="6"/>
      <c r="EH119" s="6"/>
      <c r="EI119" s="6"/>
      <c r="EJ119" s="6"/>
      <c r="EK119" s="6"/>
      <c r="EL119" s="6"/>
      <c r="EM119" s="6"/>
      <c r="EN119" s="6"/>
      <c r="EO119" s="6"/>
      <c r="EP119" s="6"/>
      <c r="EQ119" s="6"/>
      <c r="ER119" s="6"/>
      <c r="ES119" s="6"/>
      <c r="ET119" s="6"/>
      <c r="EU119" s="6"/>
      <c r="EV119" s="6"/>
      <c r="EW119" s="6"/>
      <c r="EX119" s="6"/>
      <c r="EY119" s="6"/>
      <c r="EZ119" s="6"/>
      <c r="FA119" s="6"/>
      <c r="FB119" s="6"/>
      <c r="FC119" s="6"/>
      <c r="FD119" s="6"/>
      <c r="FE119" s="6"/>
      <c r="FF119" s="6"/>
      <c r="FG119" s="6"/>
      <c r="FH119" s="6"/>
      <c r="FI119" s="6"/>
      <c r="FJ119" s="6"/>
      <c r="FK119" s="6"/>
      <c r="FL119" s="6"/>
      <c r="FM119" s="6"/>
      <c r="FN119" s="6"/>
      <c r="FO119" s="6"/>
      <c r="FP119" s="6"/>
      <c r="FQ119" s="6"/>
      <c r="FR119" s="6"/>
      <c r="FS119" s="6"/>
      <c r="FT119" s="6"/>
      <c r="FU119" s="6"/>
      <c r="FV119" s="6"/>
      <c r="FW119" s="6"/>
      <c r="FX119" s="6"/>
      <c r="FY119" s="6"/>
      <c r="FZ119" s="6"/>
      <c r="GA119" s="6"/>
      <c r="GB119" s="6"/>
      <c r="GC119" s="6"/>
      <c r="GD119" s="6"/>
      <c r="GE119" s="6"/>
      <c r="GF119" s="6"/>
      <c r="GG119" s="6"/>
      <c r="GH119" s="6"/>
      <c r="GI119" s="6"/>
      <c r="GJ119" s="6"/>
      <c r="GK119" s="6"/>
      <c r="GL119" s="6"/>
    </row>
    <row r="120" spans="1:194" s="3" customFormat="1" ht="18" customHeight="1">
      <c r="A120" s="112" t="s">
        <v>14</v>
      </c>
      <c r="B120" s="59">
        <v>1.25</v>
      </c>
      <c r="C120" s="61">
        <f t="shared" si="9"/>
        <v>1.125</v>
      </c>
      <c r="D120" s="52" t="s">
        <v>7</v>
      </c>
      <c r="E120" s="73"/>
      <c r="F120" s="86">
        <f t="shared" si="6"/>
        <v>0</v>
      </c>
      <c r="G120" s="86">
        <f t="shared" si="7"/>
        <v>0</v>
      </c>
      <c r="H120" s="42">
        <f t="shared" si="5"/>
      </c>
      <c r="I120" s="67"/>
      <c r="J120" s="67"/>
      <c r="K120" s="67"/>
      <c r="L120" s="68"/>
      <c r="M120" s="68"/>
      <c r="N120" s="68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  <c r="BW120" s="6"/>
      <c r="BX120" s="6"/>
      <c r="BY120" s="6"/>
      <c r="BZ120" s="6"/>
      <c r="CA120" s="6"/>
      <c r="CB120" s="6"/>
      <c r="CC120" s="6"/>
      <c r="CD120" s="6"/>
      <c r="CE120" s="6"/>
      <c r="CF120" s="6"/>
      <c r="CG120" s="6"/>
      <c r="CH120" s="6"/>
      <c r="CI120" s="6"/>
      <c r="CJ120" s="6"/>
      <c r="CK120" s="6"/>
      <c r="CL120" s="6"/>
      <c r="CM120" s="6"/>
      <c r="CN120" s="6"/>
      <c r="CO120" s="6"/>
      <c r="CP120" s="6"/>
      <c r="CQ120" s="6"/>
      <c r="CR120" s="6"/>
      <c r="CS120" s="6"/>
      <c r="CT120" s="6"/>
      <c r="CU120" s="6"/>
      <c r="CV120" s="6"/>
      <c r="CW120" s="6"/>
      <c r="CX120" s="6"/>
      <c r="CY120" s="6"/>
      <c r="CZ120" s="6"/>
      <c r="DA120" s="6"/>
      <c r="DB120" s="6"/>
      <c r="DC120" s="6"/>
      <c r="DD120" s="6"/>
      <c r="DE120" s="6"/>
      <c r="DF120" s="6"/>
      <c r="DG120" s="6"/>
      <c r="DH120" s="6"/>
      <c r="DI120" s="6"/>
      <c r="DJ120" s="6"/>
      <c r="DK120" s="6"/>
      <c r="DL120" s="6"/>
      <c r="DM120" s="6"/>
      <c r="DN120" s="6"/>
      <c r="DO120" s="6"/>
      <c r="DP120" s="6"/>
      <c r="DQ120" s="6"/>
      <c r="DR120" s="6"/>
      <c r="DS120" s="6"/>
      <c r="DT120" s="6"/>
      <c r="DU120" s="6"/>
      <c r="DV120" s="6"/>
      <c r="DW120" s="6"/>
      <c r="DX120" s="6"/>
      <c r="DY120" s="6"/>
      <c r="DZ120" s="6"/>
      <c r="EA120" s="6"/>
      <c r="EB120" s="6"/>
      <c r="EC120" s="6"/>
      <c r="ED120" s="6"/>
      <c r="EE120" s="6"/>
      <c r="EF120" s="6"/>
      <c r="EG120" s="6"/>
      <c r="EH120" s="6"/>
      <c r="EI120" s="6"/>
      <c r="EJ120" s="6"/>
      <c r="EK120" s="6"/>
      <c r="EL120" s="6"/>
      <c r="EM120" s="6"/>
      <c r="EN120" s="6"/>
      <c r="EO120" s="6"/>
      <c r="EP120" s="6"/>
      <c r="EQ120" s="6"/>
      <c r="ER120" s="6"/>
      <c r="ES120" s="6"/>
      <c r="ET120" s="6"/>
      <c r="EU120" s="6"/>
      <c r="EV120" s="6"/>
      <c r="EW120" s="6"/>
      <c r="EX120" s="6"/>
      <c r="EY120" s="6"/>
      <c r="EZ120" s="6"/>
      <c r="FA120" s="6"/>
      <c r="FB120" s="6"/>
      <c r="FC120" s="6"/>
      <c r="FD120" s="6"/>
      <c r="FE120" s="6"/>
      <c r="FF120" s="6"/>
      <c r="FG120" s="6"/>
      <c r="FH120" s="6"/>
      <c r="FI120" s="6"/>
      <c r="FJ120" s="6"/>
      <c r="FK120" s="6"/>
      <c r="FL120" s="6"/>
      <c r="FM120" s="6"/>
      <c r="FN120" s="6"/>
      <c r="FO120" s="6"/>
      <c r="FP120" s="6"/>
      <c r="FQ120" s="6"/>
      <c r="FR120" s="6"/>
      <c r="FS120" s="6"/>
      <c r="FT120" s="6"/>
      <c r="FU120" s="6"/>
      <c r="FV120" s="6"/>
      <c r="FW120" s="6"/>
      <c r="FX120" s="6"/>
      <c r="FY120" s="6"/>
      <c r="FZ120" s="6"/>
      <c r="GA120" s="6"/>
      <c r="GB120" s="6"/>
      <c r="GC120" s="6"/>
      <c r="GD120" s="6"/>
      <c r="GE120" s="6"/>
      <c r="GF120" s="6"/>
      <c r="GG120" s="6"/>
      <c r="GH120" s="6"/>
      <c r="GI120" s="6"/>
      <c r="GJ120" s="6"/>
      <c r="GK120" s="6"/>
      <c r="GL120" s="6"/>
    </row>
    <row r="121" spans="1:194" s="3" customFormat="1" ht="18" customHeight="1">
      <c r="A121" s="112" t="s">
        <v>15</v>
      </c>
      <c r="B121" s="59">
        <v>1.25</v>
      </c>
      <c r="C121" s="61">
        <f t="shared" si="9"/>
        <v>1.125</v>
      </c>
      <c r="D121" s="52" t="s">
        <v>7</v>
      </c>
      <c r="E121" s="73"/>
      <c r="F121" s="86">
        <f t="shared" si="6"/>
        <v>0</v>
      </c>
      <c r="G121" s="86">
        <f t="shared" si="7"/>
        <v>0</v>
      </c>
      <c r="H121" s="42">
        <f t="shared" si="5"/>
      </c>
      <c r="I121" s="67"/>
      <c r="J121" s="67"/>
      <c r="K121" s="67"/>
      <c r="L121" s="68"/>
      <c r="M121" s="68"/>
      <c r="N121" s="68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6"/>
      <c r="DL121" s="6"/>
      <c r="DM121" s="6"/>
      <c r="DN121" s="6"/>
      <c r="DO121" s="6"/>
      <c r="DP121" s="6"/>
      <c r="DQ121" s="6"/>
      <c r="DR121" s="6"/>
      <c r="DS121" s="6"/>
      <c r="DT121" s="6"/>
      <c r="DU121" s="6"/>
      <c r="DV121" s="6"/>
      <c r="DW121" s="6"/>
      <c r="DX121" s="6"/>
      <c r="DY121" s="6"/>
      <c r="DZ121" s="6"/>
      <c r="EA121" s="6"/>
      <c r="EB121" s="6"/>
      <c r="EC121" s="6"/>
      <c r="ED121" s="6"/>
      <c r="EE121" s="6"/>
      <c r="EF121" s="6"/>
      <c r="EG121" s="6"/>
      <c r="EH121" s="6"/>
      <c r="EI121" s="6"/>
      <c r="EJ121" s="6"/>
      <c r="EK121" s="6"/>
      <c r="EL121" s="6"/>
      <c r="EM121" s="6"/>
      <c r="EN121" s="6"/>
      <c r="EO121" s="6"/>
      <c r="EP121" s="6"/>
      <c r="EQ121" s="6"/>
      <c r="ER121" s="6"/>
      <c r="ES121" s="6"/>
      <c r="ET121" s="6"/>
      <c r="EU121" s="6"/>
      <c r="EV121" s="6"/>
      <c r="EW121" s="6"/>
      <c r="EX121" s="6"/>
      <c r="EY121" s="6"/>
      <c r="EZ121" s="6"/>
      <c r="FA121" s="6"/>
      <c r="FB121" s="6"/>
      <c r="FC121" s="6"/>
      <c r="FD121" s="6"/>
      <c r="FE121" s="6"/>
      <c r="FF121" s="6"/>
      <c r="FG121" s="6"/>
      <c r="FH121" s="6"/>
      <c r="FI121" s="6"/>
      <c r="FJ121" s="6"/>
      <c r="FK121" s="6"/>
      <c r="FL121" s="6"/>
      <c r="FM121" s="6"/>
      <c r="FN121" s="6"/>
      <c r="FO121" s="6"/>
      <c r="FP121" s="6"/>
      <c r="FQ121" s="6"/>
      <c r="FR121" s="6"/>
      <c r="FS121" s="6"/>
      <c r="FT121" s="6"/>
      <c r="FU121" s="6"/>
      <c r="FV121" s="6"/>
      <c r="FW121" s="6"/>
      <c r="FX121" s="6"/>
      <c r="FY121" s="6"/>
      <c r="FZ121" s="6"/>
      <c r="GA121" s="6"/>
      <c r="GB121" s="6"/>
      <c r="GC121" s="6"/>
      <c r="GD121" s="6"/>
      <c r="GE121" s="6"/>
      <c r="GF121" s="6"/>
      <c r="GG121" s="6"/>
      <c r="GH121" s="6"/>
      <c r="GI121" s="6"/>
      <c r="GJ121" s="6"/>
      <c r="GK121" s="6"/>
      <c r="GL121" s="6"/>
    </row>
    <row r="122" spans="1:194" s="3" customFormat="1" ht="18" customHeight="1">
      <c r="A122" s="112" t="s">
        <v>65</v>
      </c>
      <c r="B122" s="59">
        <v>1.25</v>
      </c>
      <c r="C122" s="61">
        <f t="shared" si="9"/>
        <v>1.125</v>
      </c>
      <c r="D122" s="52" t="s">
        <v>7</v>
      </c>
      <c r="E122" s="73"/>
      <c r="F122" s="86">
        <f t="shared" si="6"/>
        <v>0</v>
      </c>
      <c r="G122" s="86">
        <f t="shared" si="7"/>
        <v>0</v>
      </c>
      <c r="H122" s="42">
        <f t="shared" si="5"/>
      </c>
      <c r="I122" s="67"/>
      <c r="J122" s="67"/>
      <c r="K122" s="67"/>
      <c r="L122" s="68"/>
      <c r="M122" s="68"/>
      <c r="N122" s="68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  <c r="BW122" s="6"/>
      <c r="BX122" s="6"/>
      <c r="BY122" s="6"/>
      <c r="BZ122" s="6"/>
      <c r="CA122" s="6"/>
      <c r="CB122" s="6"/>
      <c r="CC122" s="6"/>
      <c r="CD122" s="6"/>
      <c r="CE122" s="6"/>
      <c r="CF122" s="6"/>
      <c r="CG122" s="6"/>
      <c r="CH122" s="6"/>
      <c r="CI122" s="6"/>
      <c r="CJ122" s="6"/>
      <c r="CK122" s="6"/>
      <c r="CL122" s="6"/>
      <c r="CM122" s="6"/>
      <c r="CN122" s="6"/>
      <c r="CO122" s="6"/>
      <c r="CP122" s="6"/>
      <c r="CQ122" s="6"/>
      <c r="CR122" s="6"/>
      <c r="CS122" s="6"/>
      <c r="CT122" s="6"/>
      <c r="CU122" s="6"/>
      <c r="CV122" s="6"/>
      <c r="CW122" s="6"/>
      <c r="CX122" s="6"/>
      <c r="CY122" s="6"/>
      <c r="CZ122" s="6"/>
      <c r="DA122" s="6"/>
      <c r="DB122" s="6"/>
      <c r="DC122" s="6"/>
      <c r="DD122" s="6"/>
      <c r="DE122" s="6"/>
      <c r="DF122" s="6"/>
      <c r="DG122" s="6"/>
      <c r="DH122" s="6"/>
      <c r="DI122" s="6"/>
      <c r="DJ122" s="6"/>
      <c r="DK122" s="6"/>
      <c r="DL122" s="6"/>
      <c r="DM122" s="6"/>
      <c r="DN122" s="6"/>
      <c r="DO122" s="6"/>
      <c r="DP122" s="6"/>
      <c r="DQ122" s="6"/>
      <c r="DR122" s="6"/>
      <c r="DS122" s="6"/>
      <c r="DT122" s="6"/>
      <c r="DU122" s="6"/>
      <c r="DV122" s="6"/>
      <c r="DW122" s="6"/>
      <c r="DX122" s="6"/>
      <c r="DY122" s="6"/>
      <c r="DZ122" s="6"/>
      <c r="EA122" s="6"/>
      <c r="EB122" s="6"/>
      <c r="EC122" s="6"/>
      <c r="ED122" s="6"/>
      <c r="EE122" s="6"/>
      <c r="EF122" s="6"/>
      <c r="EG122" s="6"/>
      <c r="EH122" s="6"/>
      <c r="EI122" s="6"/>
      <c r="EJ122" s="6"/>
      <c r="EK122" s="6"/>
      <c r="EL122" s="6"/>
      <c r="EM122" s="6"/>
      <c r="EN122" s="6"/>
      <c r="EO122" s="6"/>
      <c r="EP122" s="6"/>
      <c r="EQ122" s="6"/>
      <c r="ER122" s="6"/>
      <c r="ES122" s="6"/>
      <c r="ET122" s="6"/>
      <c r="EU122" s="6"/>
      <c r="EV122" s="6"/>
      <c r="EW122" s="6"/>
      <c r="EX122" s="6"/>
      <c r="EY122" s="6"/>
      <c r="EZ122" s="6"/>
      <c r="FA122" s="6"/>
      <c r="FB122" s="6"/>
      <c r="FC122" s="6"/>
      <c r="FD122" s="6"/>
      <c r="FE122" s="6"/>
      <c r="FF122" s="6"/>
      <c r="FG122" s="6"/>
      <c r="FH122" s="6"/>
      <c r="FI122" s="6"/>
      <c r="FJ122" s="6"/>
      <c r="FK122" s="6"/>
      <c r="FL122" s="6"/>
      <c r="FM122" s="6"/>
      <c r="FN122" s="6"/>
      <c r="FO122" s="6"/>
      <c r="FP122" s="6"/>
      <c r="FQ122" s="6"/>
      <c r="FR122" s="6"/>
      <c r="FS122" s="6"/>
      <c r="FT122" s="6"/>
      <c r="FU122" s="6"/>
      <c r="FV122" s="6"/>
      <c r="FW122" s="6"/>
      <c r="FX122" s="6"/>
      <c r="FY122" s="6"/>
      <c r="FZ122" s="6"/>
      <c r="GA122" s="6"/>
      <c r="GB122" s="6"/>
      <c r="GC122" s="6"/>
      <c r="GD122" s="6"/>
      <c r="GE122" s="6"/>
      <c r="GF122" s="6"/>
      <c r="GG122" s="6"/>
      <c r="GH122" s="6"/>
      <c r="GI122" s="6"/>
      <c r="GJ122" s="6"/>
      <c r="GK122" s="6"/>
      <c r="GL122" s="6"/>
    </row>
    <row r="123" spans="1:194" s="3" customFormat="1" ht="18" customHeight="1">
      <c r="A123" s="112" t="s">
        <v>20</v>
      </c>
      <c r="B123" s="59">
        <v>1.25</v>
      </c>
      <c r="C123" s="61">
        <f t="shared" si="9"/>
        <v>1.125</v>
      </c>
      <c r="D123" s="52" t="s">
        <v>7</v>
      </c>
      <c r="E123" s="73"/>
      <c r="F123" s="86">
        <f t="shared" si="6"/>
        <v>0</v>
      </c>
      <c r="G123" s="86">
        <f t="shared" si="7"/>
        <v>0</v>
      </c>
      <c r="H123" s="42">
        <f t="shared" si="5"/>
      </c>
      <c r="I123" s="67"/>
      <c r="J123" s="67"/>
      <c r="K123" s="67"/>
      <c r="L123" s="68"/>
      <c r="M123" s="68"/>
      <c r="N123" s="68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  <c r="BW123" s="6"/>
      <c r="BX123" s="6"/>
      <c r="BY123" s="6"/>
      <c r="BZ123" s="6"/>
      <c r="CA123" s="6"/>
      <c r="CB123" s="6"/>
      <c r="CC123" s="6"/>
      <c r="CD123" s="6"/>
      <c r="CE123" s="6"/>
      <c r="CF123" s="6"/>
      <c r="CG123" s="6"/>
      <c r="CH123" s="6"/>
      <c r="CI123" s="6"/>
      <c r="CJ123" s="6"/>
      <c r="CK123" s="6"/>
      <c r="CL123" s="6"/>
      <c r="CM123" s="6"/>
      <c r="CN123" s="6"/>
      <c r="CO123" s="6"/>
      <c r="CP123" s="6"/>
      <c r="CQ123" s="6"/>
      <c r="CR123" s="6"/>
      <c r="CS123" s="6"/>
      <c r="CT123" s="6"/>
      <c r="CU123" s="6"/>
      <c r="CV123" s="6"/>
      <c r="CW123" s="6"/>
      <c r="CX123" s="6"/>
      <c r="CY123" s="6"/>
      <c r="CZ123" s="6"/>
      <c r="DA123" s="6"/>
      <c r="DB123" s="6"/>
      <c r="DC123" s="6"/>
      <c r="DD123" s="6"/>
      <c r="DE123" s="6"/>
      <c r="DF123" s="6"/>
      <c r="DG123" s="6"/>
      <c r="DH123" s="6"/>
      <c r="DI123" s="6"/>
      <c r="DJ123" s="6"/>
      <c r="DK123" s="6"/>
      <c r="DL123" s="6"/>
      <c r="DM123" s="6"/>
      <c r="DN123" s="6"/>
      <c r="DO123" s="6"/>
      <c r="DP123" s="6"/>
      <c r="DQ123" s="6"/>
      <c r="DR123" s="6"/>
      <c r="DS123" s="6"/>
      <c r="DT123" s="6"/>
      <c r="DU123" s="6"/>
      <c r="DV123" s="6"/>
      <c r="DW123" s="6"/>
      <c r="DX123" s="6"/>
      <c r="DY123" s="6"/>
      <c r="DZ123" s="6"/>
      <c r="EA123" s="6"/>
      <c r="EB123" s="6"/>
      <c r="EC123" s="6"/>
      <c r="ED123" s="6"/>
      <c r="EE123" s="6"/>
      <c r="EF123" s="6"/>
      <c r="EG123" s="6"/>
      <c r="EH123" s="6"/>
      <c r="EI123" s="6"/>
      <c r="EJ123" s="6"/>
      <c r="EK123" s="6"/>
      <c r="EL123" s="6"/>
      <c r="EM123" s="6"/>
      <c r="EN123" s="6"/>
      <c r="EO123" s="6"/>
      <c r="EP123" s="6"/>
      <c r="EQ123" s="6"/>
      <c r="ER123" s="6"/>
      <c r="ES123" s="6"/>
      <c r="ET123" s="6"/>
      <c r="EU123" s="6"/>
      <c r="EV123" s="6"/>
      <c r="EW123" s="6"/>
      <c r="EX123" s="6"/>
      <c r="EY123" s="6"/>
      <c r="EZ123" s="6"/>
      <c r="FA123" s="6"/>
      <c r="FB123" s="6"/>
      <c r="FC123" s="6"/>
      <c r="FD123" s="6"/>
      <c r="FE123" s="6"/>
      <c r="FF123" s="6"/>
      <c r="FG123" s="6"/>
      <c r="FH123" s="6"/>
      <c r="FI123" s="6"/>
      <c r="FJ123" s="6"/>
      <c r="FK123" s="6"/>
      <c r="FL123" s="6"/>
      <c r="FM123" s="6"/>
      <c r="FN123" s="6"/>
      <c r="FO123" s="6"/>
      <c r="FP123" s="6"/>
      <c r="FQ123" s="6"/>
      <c r="FR123" s="6"/>
      <c r="FS123" s="6"/>
      <c r="FT123" s="6"/>
      <c r="FU123" s="6"/>
      <c r="FV123" s="6"/>
      <c r="FW123" s="6"/>
      <c r="FX123" s="6"/>
      <c r="FY123" s="6"/>
      <c r="FZ123" s="6"/>
      <c r="GA123" s="6"/>
      <c r="GB123" s="6"/>
      <c r="GC123" s="6"/>
      <c r="GD123" s="6"/>
      <c r="GE123" s="6"/>
      <c r="GF123" s="6"/>
      <c r="GG123" s="6"/>
      <c r="GH123" s="6"/>
      <c r="GI123" s="6"/>
      <c r="GJ123" s="6"/>
      <c r="GK123" s="6"/>
      <c r="GL123" s="6"/>
    </row>
    <row r="124" spans="1:194" s="3" customFormat="1" ht="18" customHeight="1">
      <c r="A124" s="112" t="s">
        <v>66</v>
      </c>
      <c r="B124" s="59">
        <v>1.25</v>
      </c>
      <c r="C124" s="61">
        <f t="shared" si="9"/>
        <v>1.125</v>
      </c>
      <c r="D124" s="52" t="s">
        <v>7</v>
      </c>
      <c r="E124" s="73"/>
      <c r="F124" s="86">
        <f t="shared" si="6"/>
        <v>0</v>
      </c>
      <c r="G124" s="86">
        <f t="shared" si="7"/>
        <v>0</v>
      </c>
      <c r="H124" s="42">
        <f t="shared" si="5"/>
      </c>
      <c r="I124" s="67"/>
      <c r="J124" s="67"/>
      <c r="K124" s="67"/>
      <c r="L124" s="68"/>
      <c r="M124" s="68"/>
      <c r="N124" s="68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  <c r="BW124" s="6"/>
      <c r="BX124" s="6"/>
      <c r="BY124" s="6"/>
      <c r="BZ124" s="6"/>
      <c r="CA124" s="6"/>
      <c r="CB124" s="6"/>
      <c r="CC124" s="6"/>
      <c r="CD124" s="6"/>
      <c r="CE124" s="6"/>
      <c r="CF124" s="6"/>
      <c r="CG124" s="6"/>
      <c r="CH124" s="6"/>
      <c r="CI124" s="6"/>
      <c r="CJ124" s="6"/>
      <c r="CK124" s="6"/>
      <c r="CL124" s="6"/>
      <c r="CM124" s="6"/>
      <c r="CN124" s="6"/>
      <c r="CO124" s="6"/>
      <c r="CP124" s="6"/>
      <c r="CQ124" s="6"/>
      <c r="CR124" s="6"/>
      <c r="CS124" s="6"/>
      <c r="CT124" s="6"/>
      <c r="CU124" s="6"/>
      <c r="CV124" s="6"/>
      <c r="CW124" s="6"/>
      <c r="CX124" s="6"/>
      <c r="CY124" s="6"/>
      <c r="CZ124" s="6"/>
      <c r="DA124" s="6"/>
      <c r="DB124" s="6"/>
      <c r="DC124" s="6"/>
      <c r="DD124" s="6"/>
      <c r="DE124" s="6"/>
      <c r="DF124" s="6"/>
      <c r="DG124" s="6"/>
      <c r="DH124" s="6"/>
      <c r="DI124" s="6"/>
      <c r="DJ124" s="6"/>
      <c r="DK124" s="6"/>
      <c r="DL124" s="6"/>
      <c r="DM124" s="6"/>
      <c r="DN124" s="6"/>
      <c r="DO124" s="6"/>
      <c r="DP124" s="6"/>
      <c r="DQ124" s="6"/>
      <c r="DR124" s="6"/>
      <c r="DS124" s="6"/>
      <c r="DT124" s="6"/>
      <c r="DU124" s="6"/>
      <c r="DV124" s="6"/>
      <c r="DW124" s="6"/>
      <c r="DX124" s="6"/>
      <c r="DY124" s="6"/>
      <c r="DZ124" s="6"/>
      <c r="EA124" s="6"/>
      <c r="EB124" s="6"/>
      <c r="EC124" s="6"/>
      <c r="ED124" s="6"/>
      <c r="EE124" s="6"/>
      <c r="EF124" s="6"/>
      <c r="EG124" s="6"/>
      <c r="EH124" s="6"/>
      <c r="EI124" s="6"/>
      <c r="EJ124" s="6"/>
      <c r="EK124" s="6"/>
      <c r="EL124" s="6"/>
      <c r="EM124" s="6"/>
      <c r="EN124" s="6"/>
      <c r="EO124" s="6"/>
      <c r="EP124" s="6"/>
      <c r="EQ124" s="6"/>
      <c r="ER124" s="6"/>
      <c r="ES124" s="6"/>
      <c r="ET124" s="6"/>
      <c r="EU124" s="6"/>
      <c r="EV124" s="6"/>
      <c r="EW124" s="6"/>
      <c r="EX124" s="6"/>
      <c r="EY124" s="6"/>
      <c r="EZ124" s="6"/>
      <c r="FA124" s="6"/>
      <c r="FB124" s="6"/>
      <c r="FC124" s="6"/>
      <c r="FD124" s="6"/>
      <c r="FE124" s="6"/>
      <c r="FF124" s="6"/>
      <c r="FG124" s="6"/>
      <c r="FH124" s="6"/>
      <c r="FI124" s="6"/>
      <c r="FJ124" s="6"/>
      <c r="FK124" s="6"/>
      <c r="FL124" s="6"/>
      <c r="FM124" s="6"/>
      <c r="FN124" s="6"/>
      <c r="FO124" s="6"/>
      <c r="FP124" s="6"/>
      <c r="FQ124" s="6"/>
      <c r="FR124" s="6"/>
      <c r="FS124" s="6"/>
      <c r="FT124" s="6"/>
      <c r="FU124" s="6"/>
      <c r="FV124" s="6"/>
      <c r="FW124" s="6"/>
      <c r="FX124" s="6"/>
      <c r="FY124" s="6"/>
      <c r="FZ124" s="6"/>
      <c r="GA124" s="6"/>
      <c r="GB124" s="6"/>
      <c r="GC124" s="6"/>
      <c r="GD124" s="6"/>
      <c r="GE124" s="6"/>
      <c r="GF124" s="6"/>
      <c r="GG124" s="6"/>
      <c r="GH124" s="6"/>
      <c r="GI124" s="6"/>
      <c r="GJ124" s="6"/>
      <c r="GK124" s="6"/>
      <c r="GL124" s="6"/>
    </row>
    <row r="125" spans="1:194" s="3" customFormat="1" ht="18" customHeight="1">
      <c r="A125" s="112" t="s">
        <v>16</v>
      </c>
      <c r="B125" s="59">
        <v>1.25</v>
      </c>
      <c r="C125" s="61">
        <f t="shared" si="9"/>
        <v>1.125</v>
      </c>
      <c r="D125" s="52" t="s">
        <v>7</v>
      </c>
      <c r="E125" s="73"/>
      <c r="F125" s="86">
        <f t="shared" si="6"/>
        <v>0</v>
      </c>
      <c r="G125" s="86">
        <f t="shared" si="7"/>
        <v>0</v>
      </c>
      <c r="H125" s="42">
        <f t="shared" si="5"/>
      </c>
      <c r="I125" s="67"/>
      <c r="J125" s="67"/>
      <c r="K125" s="67"/>
      <c r="L125" s="68"/>
      <c r="M125" s="68"/>
      <c r="N125" s="68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  <c r="BW125" s="6"/>
      <c r="BX125" s="6"/>
      <c r="BY125" s="6"/>
      <c r="BZ125" s="6"/>
      <c r="CA125" s="6"/>
      <c r="CB125" s="6"/>
      <c r="CC125" s="6"/>
      <c r="CD125" s="6"/>
      <c r="CE125" s="6"/>
      <c r="CF125" s="6"/>
      <c r="CG125" s="6"/>
      <c r="CH125" s="6"/>
      <c r="CI125" s="6"/>
      <c r="CJ125" s="6"/>
      <c r="CK125" s="6"/>
      <c r="CL125" s="6"/>
      <c r="CM125" s="6"/>
      <c r="CN125" s="6"/>
      <c r="CO125" s="6"/>
      <c r="CP125" s="6"/>
      <c r="CQ125" s="6"/>
      <c r="CR125" s="6"/>
      <c r="CS125" s="6"/>
      <c r="CT125" s="6"/>
      <c r="CU125" s="6"/>
      <c r="CV125" s="6"/>
      <c r="CW125" s="6"/>
      <c r="CX125" s="6"/>
      <c r="CY125" s="6"/>
      <c r="CZ125" s="6"/>
      <c r="DA125" s="6"/>
      <c r="DB125" s="6"/>
      <c r="DC125" s="6"/>
      <c r="DD125" s="6"/>
      <c r="DE125" s="6"/>
      <c r="DF125" s="6"/>
      <c r="DG125" s="6"/>
      <c r="DH125" s="6"/>
      <c r="DI125" s="6"/>
      <c r="DJ125" s="6"/>
      <c r="DK125" s="6"/>
      <c r="DL125" s="6"/>
      <c r="DM125" s="6"/>
      <c r="DN125" s="6"/>
      <c r="DO125" s="6"/>
      <c r="DP125" s="6"/>
      <c r="DQ125" s="6"/>
      <c r="DR125" s="6"/>
      <c r="DS125" s="6"/>
      <c r="DT125" s="6"/>
      <c r="DU125" s="6"/>
      <c r="DV125" s="6"/>
      <c r="DW125" s="6"/>
      <c r="DX125" s="6"/>
      <c r="DY125" s="6"/>
      <c r="DZ125" s="6"/>
      <c r="EA125" s="6"/>
      <c r="EB125" s="6"/>
      <c r="EC125" s="6"/>
      <c r="ED125" s="6"/>
      <c r="EE125" s="6"/>
      <c r="EF125" s="6"/>
      <c r="EG125" s="6"/>
      <c r="EH125" s="6"/>
      <c r="EI125" s="6"/>
      <c r="EJ125" s="6"/>
      <c r="EK125" s="6"/>
      <c r="EL125" s="6"/>
      <c r="EM125" s="6"/>
      <c r="EN125" s="6"/>
      <c r="EO125" s="6"/>
      <c r="EP125" s="6"/>
      <c r="EQ125" s="6"/>
      <c r="ER125" s="6"/>
      <c r="ES125" s="6"/>
      <c r="ET125" s="6"/>
      <c r="EU125" s="6"/>
      <c r="EV125" s="6"/>
      <c r="EW125" s="6"/>
      <c r="EX125" s="6"/>
      <c r="EY125" s="6"/>
      <c r="EZ125" s="6"/>
      <c r="FA125" s="6"/>
      <c r="FB125" s="6"/>
      <c r="FC125" s="6"/>
      <c r="FD125" s="6"/>
      <c r="FE125" s="6"/>
      <c r="FF125" s="6"/>
      <c r="FG125" s="6"/>
      <c r="FH125" s="6"/>
      <c r="FI125" s="6"/>
      <c r="FJ125" s="6"/>
      <c r="FK125" s="6"/>
      <c r="FL125" s="6"/>
      <c r="FM125" s="6"/>
      <c r="FN125" s="6"/>
      <c r="FO125" s="6"/>
      <c r="FP125" s="6"/>
      <c r="FQ125" s="6"/>
      <c r="FR125" s="6"/>
      <c r="FS125" s="6"/>
      <c r="FT125" s="6"/>
      <c r="FU125" s="6"/>
      <c r="FV125" s="6"/>
      <c r="FW125" s="6"/>
      <c r="FX125" s="6"/>
      <c r="FY125" s="6"/>
      <c r="FZ125" s="6"/>
      <c r="GA125" s="6"/>
      <c r="GB125" s="6"/>
      <c r="GC125" s="6"/>
      <c r="GD125" s="6"/>
      <c r="GE125" s="6"/>
      <c r="GF125" s="6"/>
      <c r="GG125" s="6"/>
      <c r="GH125" s="6"/>
      <c r="GI125" s="6"/>
      <c r="GJ125" s="6"/>
      <c r="GK125" s="6"/>
      <c r="GL125" s="6"/>
    </row>
    <row r="126" spans="1:194" s="3" customFormat="1" ht="18" customHeight="1">
      <c r="A126" s="114" t="s">
        <v>67</v>
      </c>
      <c r="B126" s="59"/>
      <c r="C126" s="61">
        <f t="shared" si="9"/>
        <v>0</v>
      </c>
      <c r="D126" s="52"/>
      <c r="E126" s="73"/>
      <c r="F126" s="86">
        <f t="shared" si="6"/>
        <v>0</v>
      </c>
      <c r="G126" s="86">
        <f t="shared" si="7"/>
        <v>0</v>
      </c>
      <c r="H126" s="42">
        <f t="shared" si="5"/>
      </c>
      <c r="I126" s="67"/>
      <c r="J126" s="67"/>
      <c r="K126" s="67"/>
      <c r="L126" s="68"/>
      <c r="M126" s="68"/>
      <c r="N126" s="68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  <c r="BW126" s="6"/>
      <c r="BX126" s="6"/>
      <c r="BY126" s="6"/>
      <c r="BZ126" s="6"/>
      <c r="CA126" s="6"/>
      <c r="CB126" s="6"/>
      <c r="CC126" s="6"/>
      <c r="CD126" s="6"/>
      <c r="CE126" s="6"/>
      <c r="CF126" s="6"/>
      <c r="CG126" s="6"/>
      <c r="CH126" s="6"/>
      <c r="CI126" s="6"/>
      <c r="CJ126" s="6"/>
      <c r="CK126" s="6"/>
      <c r="CL126" s="6"/>
      <c r="CM126" s="6"/>
      <c r="CN126" s="6"/>
      <c r="CO126" s="6"/>
      <c r="CP126" s="6"/>
      <c r="CQ126" s="6"/>
      <c r="CR126" s="6"/>
      <c r="CS126" s="6"/>
      <c r="CT126" s="6"/>
      <c r="CU126" s="6"/>
      <c r="CV126" s="6"/>
      <c r="CW126" s="6"/>
      <c r="CX126" s="6"/>
      <c r="CY126" s="6"/>
      <c r="CZ126" s="6"/>
      <c r="DA126" s="6"/>
      <c r="DB126" s="6"/>
      <c r="DC126" s="6"/>
      <c r="DD126" s="6"/>
      <c r="DE126" s="6"/>
      <c r="DF126" s="6"/>
      <c r="DG126" s="6"/>
      <c r="DH126" s="6"/>
      <c r="DI126" s="6"/>
      <c r="DJ126" s="6"/>
      <c r="DK126" s="6"/>
      <c r="DL126" s="6"/>
      <c r="DM126" s="6"/>
      <c r="DN126" s="6"/>
      <c r="DO126" s="6"/>
      <c r="DP126" s="6"/>
      <c r="DQ126" s="6"/>
      <c r="DR126" s="6"/>
      <c r="DS126" s="6"/>
      <c r="DT126" s="6"/>
      <c r="DU126" s="6"/>
      <c r="DV126" s="6"/>
      <c r="DW126" s="6"/>
      <c r="DX126" s="6"/>
      <c r="DY126" s="6"/>
      <c r="DZ126" s="6"/>
      <c r="EA126" s="6"/>
      <c r="EB126" s="6"/>
      <c r="EC126" s="6"/>
      <c r="ED126" s="6"/>
      <c r="EE126" s="6"/>
      <c r="EF126" s="6"/>
      <c r="EG126" s="6"/>
      <c r="EH126" s="6"/>
      <c r="EI126" s="6"/>
      <c r="EJ126" s="6"/>
      <c r="EK126" s="6"/>
      <c r="EL126" s="6"/>
      <c r="EM126" s="6"/>
      <c r="EN126" s="6"/>
      <c r="EO126" s="6"/>
      <c r="EP126" s="6"/>
      <c r="EQ126" s="6"/>
      <c r="ER126" s="6"/>
      <c r="ES126" s="6"/>
      <c r="ET126" s="6"/>
      <c r="EU126" s="6"/>
      <c r="EV126" s="6"/>
      <c r="EW126" s="6"/>
      <c r="EX126" s="6"/>
      <c r="EY126" s="6"/>
      <c r="EZ126" s="6"/>
      <c r="FA126" s="6"/>
      <c r="FB126" s="6"/>
      <c r="FC126" s="6"/>
      <c r="FD126" s="6"/>
      <c r="FE126" s="6"/>
      <c r="FF126" s="6"/>
      <c r="FG126" s="6"/>
      <c r="FH126" s="6"/>
      <c r="FI126" s="6"/>
      <c r="FJ126" s="6"/>
      <c r="FK126" s="6"/>
      <c r="FL126" s="6"/>
      <c r="FM126" s="6"/>
      <c r="FN126" s="6"/>
      <c r="FO126" s="6"/>
      <c r="FP126" s="6"/>
      <c r="FQ126" s="6"/>
      <c r="FR126" s="6"/>
      <c r="FS126" s="6"/>
      <c r="FT126" s="6"/>
      <c r="FU126" s="6"/>
      <c r="FV126" s="6"/>
      <c r="FW126" s="6"/>
      <c r="FX126" s="6"/>
      <c r="FY126" s="6"/>
      <c r="FZ126" s="6"/>
      <c r="GA126" s="6"/>
      <c r="GB126" s="6"/>
      <c r="GC126" s="6"/>
      <c r="GD126" s="6"/>
      <c r="GE126" s="6"/>
      <c r="GF126" s="6"/>
      <c r="GG126" s="6"/>
      <c r="GH126" s="6"/>
      <c r="GI126" s="6"/>
      <c r="GJ126" s="6"/>
      <c r="GK126" s="6"/>
      <c r="GL126" s="6"/>
    </row>
    <row r="127" spans="1:194" s="3" customFormat="1" ht="18" customHeight="1">
      <c r="A127" s="112" t="s">
        <v>27</v>
      </c>
      <c r="B127" s="59">
        <v>2.15</v>
      </c>
      <c r="C127" s="61">
        <f t="shared" si="9"/>
        <v>1.935</v>
      </c>
      <c r="D127" s="52" t="s">
        <v>7</v>
      </c>
      <c r="E127" s="73"/>
      <c r="F127" s="86">
        <f t="shared" si="6"/>
        <v>0</v>
      </c>
      <c r="G127" s="86">
        <f t="shared" si="7"/>
        <v>0</v>
      </c>
      <c r="H127" s="42">
        <f t="shared" si="5"/>
      </c>
      <c r="I127" s="67"/>
      <c r="J127" s="67"/>
      <c r="K127" s="67"/>
      <c r="L127" s="68"/>
      <c r="M127" s="68"/>
      <c r="N127" s="68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  <c r="BW127" s="6"/>
      <c r="BX127" s="6"/>
      <c r="BY127" s="6"/>
      <c r="BZ127" s="6"/>
      <c r="CA127" s="6"/>
      <c r="CB127" s="6"/>
      <c r="CC127" s="6"/>
      <c r="CD127" s="6"/>
      <c r="CE127" s="6"/>
      <c r="CF127" s="6"/>
      <c r="CG127" s="6"/>
      <c r="CH127" s="6"/>
      <c r="CI127" s="6"/>
      <c r="CJ127" s="6"/>
      <c r="CK127" s="6"/>
      <c r="CL127" s="6"/>
      <c r="CM127" s="6"/>
      <c r="CN127" s="6"/>
      <c r="CO127" s="6"/>
      <c r="CP127" s="6"/>
      <c r="CQ127" s="6"/>
      <c r="CR127" s="6"/>
      <c r="CS127" s="6"/>
      <c r="CT127" s="6"/>
      <c r="CU127" s="6"/>
      <c r="CV127" s="6"/>
      <c r="CW127" s="6"/>
      <c r="CX127" s="6"/>
      <c r="CY127" s="6"/>
      <c r="CZ127" s="6"/>
      <c r="DA127" s="6"/>
      <c r="DB127" s="6"/>
      <c r="DC127" s="6"/>
      <c r="DD127" s="6"/>
      <c r="DE127" s="6"/>
      <c r="DF127" s="6"/>
      <c r="DG127" s="6"/>
      <c r="DH127" s="6"/>
      <c r="DI127" s="6"/>
      <c r="DJ127" s="6"/>
      <c r="DK127" s="6"/>
      <c r="DL127" s="6"/>
      <c r="DM127" s="6"/>
      <c r="DN127" s="6"/>
      <c r="DO127" s="6"/>
      <c r="DP127" s="6"/>
      <c r="DQ127" s="6"/>
      <c r="DR127" s="6"/>
      <c r="DS127" s="6"/>
      <c r="DT127" s="6"/>
      <c r="DU127" s="6"/>
      <c r="DV127" s="6"/>
      <c r="DW127" s="6"/>
      <c r="DX127" s="6"/>
      <c r="DY127" s="6"/>
      <c r="DZ127" s="6"/>
      <c r="EA127" s="6"/>
      <c r="EB127" s="6"/>
      <c r="EC127" s="6"/>
      <c r="ED127" s="6"/>
      <c r="EE127" s="6"/>
      <c r="EF127" s="6"/>
      <c r="EG127" s="6"/>
      <c r="EH127" s="6"/>
      <c r="EI127" s="6"/>
      <c r="EJ127" s="6"/>
      <c r="EK127" s="6"/>
      <c r="EL127" s="6"/>
      <c r="EM127" s="6"/>
      <c r="EN127" s="6"/>
      <c r="EO127" s="6"/>
      <c r="EP127" s="6"/>
      <c r="EQ127" s="6"/>
      <c r="ER127" s="6"/>
      <c r="ES127" s="6"/>
      <c r="ET127" s="6"/>
      <c r="EU127" s="6"/>
      <c r="EV127" s="6"/>
      <c r="EW127" s="6"/>
      <c r="EX127" s="6"/>
      <c r="EY127" s="6"/>
      <c r="EZ127" s="6"/>
      <c r="FA127" s="6"/>
      <c r="FB127" s="6"/>
      <c r="FC127" s="6"/>
      <c r="FD127" s="6"/>
      <c r="FE127" s="6"/>
      <c r="FF127" s="6"/>
      <c r="FG127" s="6"/>
      <c r="FH127" s="6"/>
      <c r="FI127" s="6"/>
      <c r="FJ127" s="6"/>
      <c r="FK127" s="6"/>
      <c r="FL127" s="6"/>
      <c r="FM127" s="6"/>
      <c r="FN127" s="6"/>
      <c r="FO127" s="6"/>
      <c r="FP127" s="6"/>
      <c r="FQ127" s="6"/>
      <c r="FR127" s="6"/>
      <c r="FS127" s="6"/>
      <c r="FT127" s="6"/>
      <c r="FU127" s="6"/>
      <c r="FV127" s="6"/>
      <c r="FW127" s="6"/>
      <c r="FX127" s="6"/>
      <c r="FY127" s="6"/>
      <c r="FZ127" s="6"/>
      <c r="GA127" s="6"/>
      <c r="GB127" s="6"/>
      <c r="GC127" s="6"/>
      <c r="GD127" s="6"/>
      <c r="GE127" s="6"/>
      <c r="GF127" s="6"/>
      <c r="GG127" s="6"/>
      <c r="GH127" s="6"/>
      <c r="GI127" s="6"/>
      <c r="GJ127" s="6"/>
      <c r="GK127" s="6"/>
      <c r="GL127" s="6"/>
    </row>
    <row r="128" spans="1:194" s="3" customFormat="1" ht="18" customHeight="1">
      <c r="A128" s="112" t="s">
        <v>24</v>
      </c>
      <c r="B128" s="59">
        <v>2.15</v>
      </c>
      <c r="C128" s="61">
        <f t="shared" si="9"/>
        <v>1.935</v>
      </c>
      <c r="D128" s="52" t="s">
        <v>7</v>
      </c>
      <c r="E128" s="73"/>
      <c r="F128" s="86">
        <f aca="true" t="shared" si="10" ref="F128:F166">B128*E128</f>
        <v>0</v>
      </c>
      <c r="G128" s="86">
        <f aca="true" t="shared" si="11" ref="G128:G166">C128*E128</f>
        <v>0</v>
      </c>
      <c r="H128" s="42">
        <f t="shared" si="5"/>
      </c>
      <c r="I128" s="67"/>
      <c r="J128" s="67"/>
      <c r="K128" s="67"/>
      <c r="L128" s="68"/>
      <c r="M128" s="68"/>
      <c r="N128" s="68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  <c r="BW128" s="6"/>
      <c r="BX128" s="6"/>
      <c r="BY128" s="6"/>
      <c r="BZ128" s="6"/>
      <c r="CA128" s="6"/>
      <c r="CB128" s="6"/>
      <c r="CC128" s="6"/>
      <c r="CD128" s="6"/>
      <c r="CE128" s="6"/>
      <c r="CF128" s="6"/>
      <c r="CG128" s="6"/>
      <c r="CH128" s="6"/>
      <c r="CI128" s="6"/>
      <c r="CJ128" s="6"/>
      <c r="CK128" s="6"/>
      <c r="CL128" s="6"/>
      <c r="CM128" s="6"/>
      <c r="CN128" s="6"/>
      <c r="CO128" s="6"/>
      <c r="CP128" s="6"/>
      <c r="CQ128" s="6"/>
      <c r="CR128" s="6"/>
      <c r="CS128" s="6"/>
      <c r="CT128" s="6"/>
      <c r="CU128" s="6"/>
      <c r="CV128" s="6"/>
      <c r="CW128" s="6"/>
      <c r="CX128" s="6"/>
      <c r="CY128" s="6"/>
      <c r="CZ128" s="6"/>
      <c r="DA128" s="6"/>
      <c r="DB128" s="6"/>
      <c r="DC128" s="6"/>
      <c r="DD128" s="6"/>
      <c r="DE128" s="6"/>
      <c r="DF128" s="6"/>
      <c r="DG128" s="6"/>
      <c r="DH128" s="6"/>
      <c r="DI128" s="6"/>
      <c r="DJ128" s="6"/>
      <c r="DK128" s="6"/>
      <c r="DL128" s="6"/>
      <c r="DM128" s="6"/>
      <c r="DN128" s="6"/>
      <c r="DO128" s="6"/>
      <c r="DP128" s="6"/>
      <c r="DQ128" s="6"/>
      <c r="DR128" s="6"/>
      <c r="DS128" s="6"/>
      <c r="DT128" s="6"/>
      <c r="DU128" s="6"/>
      <c r="DV128" s="6"/>
      <c r="DW128" s="6"/>
      <c r="DX128" s="6"/>
      <c r="DY128" s="6"/>
      <c r="DZ128" s="6"/>
      <c r="EA128" s="6"/>
      <c r="EB128" s="6"/>
      <c r="EC128" s="6"/>
      <c r="ED128" s="6"/>
      <c r="EE128" s="6"/>
      <c r="EF128" s="6"/>
      <c r="EG128" s="6"/>
      <c r="EH128" s="6"/>
      <c r="EI128" s="6"/>
      <c r="EJ128" s="6"/>
      <c r="EK128" s="6"/>
      <c r="EL128" s="6"/>
      <c r="EM128" s="6"/>
      <c r="EN128" s="6"/>
      <c r="EO128" s="6"/>
      <c r="EP128" s="6"/>
      <c r="EQ128" s="6"/>
      <c r="ER128" s="6"/>
      <c r="ES128" s="6"/>
      <c r="ET128" s="6"/>
      <c r="EU128" s="6"/>
      <c r="EV128" s="6"/>
      <c r="EW128" s="6"/>
      <c r="EX128" s="6"/>
      <c r="EY128" s="6"/>
      <c r="EZ128" s="6"/>
      <c r="FA128" s="6"/>
      <c r="FB128" s="6"/>
      <c r="FC128" s="6"/>
      <c r="FD128" s="6"/>
      <c r="FE128" s="6"/>
      <c r="FF128" s="6"/>
      <c r="FG128" s="6"/>
      <c r="FH128" s="6"/>
      <c r="FI128" s="6"/>
      <c r="FJ128" s="6"/>
      <c r="FK128" s="6"/>
      <c r="FL128" s="6"/>
      <c r="FM128" s="6"/>
      <c r="FN128" s="6"/>
      <c r="FO128" s="6"/>
      <c r="FP128" s="6"/>
      <c r="FQ128" s="6"/>
      <c r="FR128" s="6"/>
      <c r="FS128" s="6"/>
      <c r="FT128" s="6"/>
      <c r="FU128" s="6"/>
      <c r="FV128" s="6"/>
      <c r="FW128" s="6"/>
      <c r="FX128" s="6"/>
      <c r="FY128" s="6"/>
      <c r="FZ128" s="6"/>
      <c r="GA128" s="6"/>
      <c r="GB128" s="6"/>
      <c r="GC128" s="6"/>
      <c r="GD128" s="6"/>
      <c r="GE128" s="6"/>
      <c r="GF128" s="6"/>
      <c r="GG128" s="6"/>
      <c r="GH128" s="6"/>
      <c r="GI128" s="6"/>
      <c r="GJ128" s="6"/>
      <c r="GK128" s="6"/>
      <c r="GL128" s="6"/>
    </row>
    <row r="129" spans="1:194" s="3" customFormat="1" ht="18" customHeight="1">
      <c r="A129" s="112" t="s">
        <v>68</v>
      </c>
      <c r="B129" s="59">
        <v>2.15</v>
      </c>
      <c r="C129" s="61">
        <f t="shared" si="9"/>
        <v>1.935</v>
      </c>
      <c r="D129" s="52" t="s">
        <v>7</v>
      </c>
      <c r="E129" s="73"/>
      <c r="F129" s="86">
        <f t="shared" si="10"/>
        <v>0</v>
      </c>
      <c r="G129" s="86">
        <f t="shared" si="11"/>
        <v>0</v>
      </c>
      <c r="H129" s="42">
        <f t="shared" si="5"/>
      </c>
      <c r="I129" s="67"/>
      <c r="J129" s="67"/>
      <c r="K129" s="67"/>
      <c r="L129" s="68"/>
      <c r="M129" s="68"/>
      <c r="N129" s="68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  <c r="BW129" s="6"/>
      <c r="BX129" s="6"/>
      <c r="BY129" s="6"/>
      <c r="BZ129" s="6"/>
      <c r="CA129" s="6"/>
      <c r="CB129" s="6"/>
      <c r="CC129" s="6"/>
      <c r="CD129" s="6"/>
      <c r="CE129" s="6"/>
      <c r="CF129" s="6"/>
      <c r="CG129" s="6"/>
      <c r="CH129" s="6"/>
      <c r="CI129" s="6"/>
      <c r="CJ129" s="6"/>
      <c r="CK129" s="6"/>
      <c r="CL129" s="6"/>
      <c r="CM129" s="6"/>
      <c r="CN129" s="6"/>
      <c r="CO129" s="6"/>
      <c r="CP129" s="6"/>
      <c r="CQ129" s="6"/>
      <c r="CR129" s="6"/>
      <c r="CS129" s="6"/>
      <c r="CT129" s="6"/>
      <c r="CU129" s="6"/>
      <c r="CV129" s="6"/>
      <c r="CW129" s="6"/>
      <c r="CX129" s="6"/>
      <c r="CY129" s="6"/>
      <c r="CZ129" s="6"/>
      <c r="DA129" s="6"/>
      <c r="DB129" s="6"/>
      <c r="DC129" s="6"/>
      <c r="DD129" s="6"/>
      <c r="DE129" s="6"/>
      <c r="DF129" s="6"/>
      <c r="DG129" s="6"/>
      <c r="DH129" s="6"/>
      <c r="DI129" s="6"/>
      <c r="DJ129" s="6"/>
      <c r="DK129" s="6"/>
      <c r="DL129" s="6"/>
      <c r="DM129" s="6"/>
      <c r="DN129" s="6"/>
      <c r="DO129" s="6"/>
      <c r="DP129" s="6"/>
      <c r="DQ129" s="6"/>
      <c r="DR129" s="6"/>
      <c r="DS129" s="6"/>
      <c r="DT129" s="6"/>
      <c r="DU129" s="6"/>
      <c r="DV129" s="6"/>
      <c r="DW129" s="6"/>
      <c r="DX129" s="6"/>
      <c r="DY129" s="6"/>
      <c r="DZ129" s="6"/>
      <c r="EA129" s="6"/>
      <c r="EB129" s="6"/>
      <c r="EC129" s="6"/>
      <c r="ED129" s="6"/>
      <c r="EE129" s="6"/>
      <c r="EF129" s="6"/>
      <c r="EG129" s="6"/>
      <c r="EH129" s="6"/>
      <c r="EI129" s="6"/>
      <c r="EJ129" s="6"/>
      <c r="EK129" s="6"/>
      <c r="EL129" s="6"/>
      <c r="EM129" s="6"/>
      <c r="EN129" s="6"/>
      <c r="EO129" s="6"/>
      <c r="EP129" s="6"/>
      <c r="EQ129" s="6"/>
      <c r="ER129" s="6"/>
      <c r="ES129" s="6"/>
      <c r="ET129" s="6"/>
      <c r="EU129" s="6"/>
      <c r="EV129" s="6"/>
      <c r="EW129" s="6"/>
      <c r="EX129" s="6"/>
      <c r="EY129" s="6"/>
      <c r="EZ129" s="6"/>
      <c r="FA129" s="6"/>
      <c r="FB129" s="6"/>
      <c r="FC129" s="6"/>
      <c r="FD129" s="6"/>
      <c r="FE129" s="6"/>
      <c r="FF129" s="6"/>
      <c r="FG129" s="6"/>
      <c r="FH129" s="6"/>
      <c r="FI129" s="6"/>
      <c r="FJ129" s="6"/>
      <c r="FK129" s="6"/>
      <c r="FL129" s="6"/>
      <c r="FM129" s="6"/>
      <c r="FN129" s="6"/>
      <c r="FO129" s="6"/>
      <c r="FP129" s="6"/>
      <c r="FQ129" s="6"/>
      <c r="FR129" s="6"/>
      <c r="FS129" s="6"/>
      <c r="FT129" s="6"/>
      <c r="FU129" s="6"/>
      <c r="FV129" s="6"/>
      <c r="FW129" s="6"/>
      <c r="FX129" s="6"/>
      <c r="FY129" s="6"/>
      <c r="FZ129" s="6"/>
      <c r="GA129" s="6"/>
      <c r="GB129" s="6"/>
      <c r="GC129" s="6"/>
      <c r="GD129" s="6"/>
      <c r="GE129" s="6"/>
      <c r="GF129" s="6"/>
      <c r="GG129" s="6"/>
      <c r="GH129" s="6"/>
      <c r="GI129" s="6"/>
      <c r="GJ129" s="6"/>
      <c r="GK129" s="6"/>
      <c r="GL129" s="6"/>
    </row>
    <row r="130" spans="1:194" s="3" customFormat="1" ht="18" customHeight="1">
      <c r="A130" s="112" t="s">
        <v>69</v>
      </c>
      <c r="B130" s="59">
        <v>4</v>
      </c>
      <c r="C130" s="61">
        <f t="shared" si="9"/>
        <v>3.6</v>
      </c>
      <c r="D130" s="52" t="s">
        <v>7</v>
      </c>
      <c r="E130" s="73"/>
      <c r="F130" s="86">
        <f t="shared" si="10"/>
        <v>0</v>
      </c>
      <c r="G130" s="86">
        <f t="shared" si="11"/>
        <v>0</v>
      </c>
      <c r="H130" s="42">
        <f t="shared" si="5"/>
      </c>
      <c r="I130" s="67"/>
      <c r="J130" s="67"/>
      <c r="K130" s="67"/>
      <c r="L130" s="68"/>
      <c r="M130" s="68"/>
      <c r="N130" s="68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  <c r="BW130" s="6"/>
      <c r="BX130" s="6"/>
      <c r="BY130" s="6"/>
      <c r="BZ130" s="6"/>
      <c r="CA130" s="6"/>
      <c r="CB130" s="6"/>
      <c r="CC130" s="6"/>
      <c r="CD130" s="6"/>
      <c r="CE130" s="6"/>
      <c r="CF130" s="6"/>
      <c r="CG130" s="6"/>
      <c r="CH130" s="6"/>
      <c r="CI130" s="6"/>
      <c r="CJ130" s="6"/>
      <c r="CK130" s="6"/>
      <c r="CL130" s="6"/>
      <c r="CM130" s="6"/>
      <c r="CN130" s="6"/>
      <c r="CO130" s="6"/>
      <c r="CP130" s="6"/>
      <c r="CQ130" s="6"/>
      <c r="CR130" s="6"/>
      <c r="CS130" s="6"/>
      <c r="CT130" s="6"/>
      <c r="CU130" s="6"/>
      <c r="CV130" s="6"/>
      <c r="CW130" s="6"/>
      <c r="CX130" s="6"/>
      <c r="CY130" s="6"/>
      <c r="CZ130" s="6"/>
      <c r="DA130" s="6"/>
      <c r="DB130" s="6"/>
      <c r="DC130" s="6"/>
      <c r="DD130" s="6"/>
      <c r="DE130" s="6"/>
      <c r="DF130" s="6"/>
      <c r="DG130" s="6"/>
      <c r="DH130" s="6"/>
      <c r="DI130" s="6"/>
      <c r="DJ130" s="6"/>
      <c r="DK130" s="6"/>
      <c r="DL130" s="6"/>
      <c r="DM130" s="6"/>
      <c r="DN130" s="6"/>
      <c r="DO130" s="6"/>
      <c r="DP130" s="6"/>
      <c r="DQ130" s="6"/>
      <c r="DR130" s="6"/>
      <c r="DS130" s="6"/>
      <c r="DT130" s="6"/>
      <c r="DU130" s="6"/>
      <c r="DV130" s="6"/>
      <c r="DW130" s="6"/>
      <c r="DX130" s="6"/>
      <c r="DY130" s="6"/>
      <c r="DZ130" s="6"/>
      <c r="EA130" s="6"/>
      <c r="EB130" s="6"/>
      <c r="EC130" s="6"/>
      <c r="ED130" s="6"/>
      <c r="EE130" s="6"/>
      <c r="EF130" s="6"/>
      <c r="EG130" s="6"/>
      <c r="EH130" s="6"/>
      <c r="EI130" s="6"/>
      <c r="EJ130" s="6"/>
      <c r="EK130" s="6"/>
      <c r="EL130" s="6"/>
      <c r="EM130" s="6"/>
      <c r="EN130" s="6"/>
      <c r="EO130" s="6"/>
      <c r="EP130" s="6"/>
      <c r="EQ130" s="6"/>
      <c r="ER130" s="6"/>
      <c r="ES130" s="6"/>
      <c r="ET130" s="6"/>
      <c r="EU130" s="6"/>
      <c r="EV130" s="6"/>
      <c r="EW130" s="6"/>
      <c r="EX130" s="6"/>
      <c r="EY130" s="6"/>
      <c r="EZ130" s="6"/>
      <c r="FA130" s="6"/>
      <c r="FB130" s="6"/>
      <c r="FC130" s="6"/>
      <c r="FD130" s="6"/>
      <c r="FE130" s="6"/>
      <c r="FF130" s="6"/>
      <c r="FG130" s="6"/>
      <c r="FH130" s="6"/>
      <c r="FI130" s="6"/>
      <c r="FJ130" s="6"/>
      <c r="FK130" s="6"/>
      <c r="FL130" s="6"/>
      <c r="FM130" s="6"/>
      <c r="FN130" s="6"/>
      <c r="FO130" s="6"/>
      <c r="FP130" s="6"/>
      <c r="FQ130" s="6"/>
      <c r="FR130" s="6"/>
      <c r="FS130" s="6"/>
      <c r="FT130" s="6"/>
      <c r="FU130" s="6"/>
      <c r="FV130" s="6"/>
      <c r="FW130" s="6"/>
      <c r="FX130" s="6"/>
      <c r="FY130" s="6"/>
      <c r="FZ130" s="6"/>
      <c r="GA130" s="6"/>
      <c r="GB130" s="6"/>
      <c r="GC130" s="6"/>
      <c r="GD130" s="6"/>
      <c r="GE130" s="6"/>
      <c r="GF130" s="6"/>
      <c r="GG130" s="6"/>
      <c r="GH130" s="6"/>
      <c r="GI130" s="6"/>
      <c r="GJ130" s="6"/>
      <c r="GK130" s="6"/>
      <c r="GL130" s="6"/>
    </row>
    <row r="131" spans="1:194" s="3" customFormat="1" ht="18" customHeight="1">
      <c r="A131" s="113" t="s">
        <v>70</v>
      </c>
      <c r="B131" s="59"/>
      <c r="C131" s="61">
        <f t="shared" si="9"/>
        <v>0</v>
      </c>
      <c r="D131" s="52"/>
      <c r="E131" s="73"/>
      <c r="F131" s="86">
        <f t="shared" si="10"/>
        <v>0</v>
      </c>
      <c r="G131" s="86">
        <f t="shared" si="11"/>
        <v>0</v>
      </c>
      <c r="H131" s="42">
        <f t="shared" si="5"/>
      </c>
      <c r="I131" s="67"/>
      <c r="J131" s="67"/>
      <c r="K131" s="67"/>
      <c r="L131" s="68"/>
      <c r="M131" s="68"/>
      <c r="N131" s="68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  <c r="BW131" s="6"/>
      <c r="BX131" s="6"/>
      <c r="BY131" s="6"/>
      <c r="BZ131" s="6"/>
      <c r="CA131" s="6"/>
      <c r="CB131" s="6"/>
      <c r="CC131" s="6"/>
      <c r="CD131" s="6"/>
      <c r="CE131" s="6"/>
      <c r="CF131" s="6"/>
      <c r="CG131" s="6"/>
      <c r="CH131" s="6"/>
      <c r="CI131" s="6"/>
      <c r="CJ131" s="6"/>
      <c r="CK131" s="6"/>
      <c r="CL131" s="6"/>
      <c r="CM131" s="6"/>
      <c r="CN131" s="6"/>
      <c r="CO131" s="6"/>
      <c r="CP131" s="6"/>
      <c r="CQ131" s="6"/>
      <c r="CR131" s="6"/>
      <c r="CS131" s="6"/>
      <c r="CT131" s="6"/>
      <c r="CU131" s="6"/>
      <c r="CV131" s="6"/>
      <c r="CW131" s="6"/>
      <c r="CX131" s="6"/>
      <c r="CY131" s="6"/>
      <c r="CZ131" s="6"/>
      <c r="DA131" s="6"/>
      <c r="DB131" s="6"/>
      <c r="DC131" s="6"/>
      <c r="DD131" s="6"/>
      <c r="DE131" s="6"/>
      <c r="DF131" s="6"/>
      <c r="DG131" s="6"/>
      <c r="DH131" s="6"/>
      <c r="DI131" s="6"/>
      <c r="DJ131" s="6"/>
      <c r="DK131" s="6"/>
      <c r="DL131" s="6"/>
      <c r="DM131" s="6"/>
      <c r="DN131" s="6"/>
      <c r="DO131" s="6"/>
      <c r="DP131" s="6"/>
      <c r="DQ131" s="6"/>
      <c r="DR131" s="6"/>
      <c r="DS131" s="6"/>
      <c r="DT131" s="6"/>
      <c r="DU131" s="6"/>
      <c r="DV131" s="6"/>
      <c r="DW131" s="6"/>
      <c r="DX131" s="6"/>
      <c r="DY131" s="6"/>
      <c r="DZ131" s="6"/>
      <c r="EA131" s="6"/>
      <c r="EB131" s="6"/>
      <c r="EC131" s="6"/>
      <c r="ED131" s="6"/>
      <c r="EE131" s="6"/>
      <c r="EF131" s="6"/>
      <c r="EG131" s="6"/>
      <c r="EH131" s="6"/>
      <c r="EI131" s="6"/>
      <c r="EJ131" s="6"/>
      <c r="EK131" s="6"/>
      <c r="EL131" s="6"/>
      <c r="EM131" s="6"/>
      <c r="EN131" s="6"/>
      <c r="EO131" s="6"/>
      <c r="EP131" s="6"/>
      <c r="EQ131" s="6"/>
      <c r="ER131" s="6"/>
      <c r="ES131" s="6"/>
      <c r="ET131" s="6"/>
      <c r="EU131" s="6"/>
      <c r="EV131" s="6"/>
      <c r="EW131" s="6"/>
      <c r="EX131" s="6"/>
      <c r="EY131" s="6"/>
      <c r="EZ131" s="6"/>
      <c r="FA131" s="6"/>
      <c r="FB131" s="6"/>
      <c r="FC131" s="6"/>
      <c r="FD131" s="6"/>
      <c r="FE131" s="6"/>
      <c r="FF131" s="6"/>
      <c r="FG131" s="6"/>
      <c r="FH131" s="6"/>
      <c r="FI131" s="6"/>
      <c r="FJ131" s="6"/>
      <c r="FK131" s="6"/>
      <c r="FL131" s="6"/>
      <c r="FM131" s="6"/>
      <c r="FN131" s="6"/>
      <c r="FO131" s="6"/>
      <c r="FP131" s="6"/>
      <c r="FQ131" s="6"/>
      <c r="FR131" s="6"/>
      <c r="FS131" s="6"/>
      <c r="FT131" s="6"/>
      <c r="FU131" s="6"/>
      <c r="FV131" s="6"/>
      <c r="FW131" s="6"/>
      <c r="FX131" s="6"/>
      <c r="FY131" s="6"/>
      <c r="FZ131" s="6"/>
      <c r="GA131" s="6"/>
      <c r="GB131" s="6"/>
      <c r="GC131" s="6"/>
      <c r="GD131" s="6"/>
      <c r="GE131" s="6"/>
      <c r="GF131" s="6"/>
      <c r="GG131" s="6"/>
      <c r="GH131" s="6"/>
      <c r="GI131" s="6"/>
      <c r="GJ131" s="6"/>
      <c r="GK131" s="6"/>
      <c r="GL131" s="6"/>
    </row>
    <row r="132" spans="1:194" s="3" customFormat="1" ht="18" customHeight="1">
      <c r="A132" s="112" t="s">
        <v>71</v>
      </c>
      <c r="B132" s="59">
        <v>1.7</v>
      </c>
      <c r="C132" s="61">
        <f t="shared" si="9"/>
        <v>1.53</v>
      </c>
      <c r="D132" s="52" t="s">
        <v>7</v>
      </c>
      <c r="E132" s="73"/>
      <c r="F132" s="86">
        <f t="shared" si="10"/>
        <v>0</v>
      </c>
      <c r="G132" s="86">
        <f t="shared" si="11"/>
        <v>0</v>
      </c>
      <c r="H132" s="42">
        <f t="shared" si="5"/>
      </c>
      <c r="I132" s="67"/>
      <c r="J132" s="67"/>
      <c r="K132" s="67"/>
      <c r="L132" s="68"/>
      <c r="M132" s="68"/>
      <c r="N132" s="68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  <c r="BW132" s="6"/>
      <c r="BX132" s="6"/>
      <c r="BY132" s="6"/>
      <c r="BZ132" s="6"/>
      <c r="CA132" s="6"/>
      <c r="CB132" s="6"/>
      <c r="CC132" s="6"/>
      <c r="CD132" s="6"/>
      <c r="CE132" s="6"/>
      <c r="CF132" s="6"/>
      <c r="CG132" s="6"/>
      <c r="CH132" s="6"/>
      <c r="CI132" s="6"/>
      <c r="CJ132" s="6"/>
      <c r="CK132" s="6"/>
      <c r="CL132" s="6"/>
      <c r="CM132" s="6"/>
      <c r="CN132" s="6"/>
      <c r="CO132" s="6"/>
      <c r="CP132" s="6"/>
      <c r="CQ132" s="6"/>
      <c r="CR132" s="6"/>
      <c r="CS132" s="6"/>
      <c r="CT132" s="6"/>
      <c r="CU132" s="6"/>
      <c r="CV132" s="6"/>
      <c r="CW132" s="6"/>
      <c r="CX132" s="6"/>
      <c r="CY132" s="6"/>
      <c r="CZ132" s="6"/>
      <c r="DA132" s="6"/>
      <c r="DB132" s="6"/>
      <c r="DC132" s="6"/>
      <c r="DD132" s="6"/>
      <c r="DE132" s="6"/>
      <c r="DF132" s="6"/>
      <c r="DG132" s="6"/>
      <c r="DH132" s="6"/>
      <c r="DI132" s="6"/>
      <c r="DJ132" s="6"/>
      <c r="DK132" s="6"/>
      <c r="DL132" s="6"/>
      <c r="DM132" s="6"/>
      <c r="DN132" s="6"/>
      <c r="DO132" s="6"/>
      <c r="DP132" s="6"/>
      <c r="DQ132" s="6"/>
      <c r="DR132" s="6"/>
      <c r="DS132" s="6"/>
      <c r="DT132" s="6"/>
      <c r="DU132" s="6"/>
      <c r="DV132" s="6"/>
      <c r="DW132" s="6"/>
      <c r="DX132" s="6"/>
      <c r="DY132" s="6"/>
      <c r="DZ132" s="6"/>
      <c r="EA132" s="6"/>
      <c r="EB132" s="6"/>
      <c r="EC132" s="6"/>
      <c r="ED132" s="6"/>
      <c r="EE132" s="6"/>
      <c r="EF132" s="6"/>
      <c r="EG132" s="6"/>
      <c r="EH132" s="6"/>
      <c r="EI132" s="6"/>
      <c r="EJ132" s="6"/>
      <c r="EK132" s="6"/>
      <c r="EL132" s="6"/>
      <c r="EM132" s="6"/>
      <c r="EN132" s="6"/>
      <c r="EO132" s="6"/>
      <c r="EP132" s="6"/>
      <c r="EQ132" s="6"/>
      <c r="ER132" s="6"/>
      <c r="ES132" s="6"/>
      <c r="ET132" s="6"/>
      <c r="EU132" s="6"/>
      <c r="EV132" s="6"/>
      <c r="EW132" s="6"/>
      <c r="EX132" s="6"/>
      <c r="EY132" s="6"/>
      <c r="EZ132" s="6"/>
      <c r="FA132" s="6"/>
      <c r="FB132" s="6"/>
      <c r="FC132" s="6"/>
      <c r="FD132" s="6"/>
      <c r="FE132" s="6"/>
      <c r="FF132" s="6"/>
      <c r="FG132" s="6"/>
      <c r="FH132" s="6"/>
      <c r="FI132" s="6"/>
      <c r="FJ132" s="6"/>
      <c r="FK132" s="6"/>
      <c r="FL132" s="6"/>
      <c r="FM132" s="6"/>
      <c r="FN132" s="6"/>
      <c r="FO132" s="6"/>
      <c r="FP132" s="6"/>
      <c r="FQ132" s="6"/>
      <c r="FR132" s="6"/>
      <c r="FS132" s="6"/>
      <c r="FT132" s="6"/>
      <c r="FU132" s="6"/>
      <c r="FV132" s="6"/>
      <c r="FW132" s="6"/>
      <c r="FX132" s="6"/>
      <c r="FY132" s="6"/>
      <c r="FZ132" s="6"/>
      <c r="GA132" s="6"/>
      <c r="GB132" s="6"/>
      <c r="GC132" s="6"/>
      <c r="GD132" s="6"/>
      <c r="GE132" s="6"/>
      <c r="GF132" s="6"/>
      <c r="GG132" s="6"/>
      <c r="GH132" s="6"/>
      <c r="GI132" s="6"/>
      <c r="GJ132" s="6"/>
      <c r="GK132" s="6"/>
      <c r="GL132" s="6"/>
    </row>
    <row r="133" spans="1:194" s="3" customFormat="1" ht="18" customHeight="1">
      <c r="A133" s="112" t="s">
        <v>72</v>
      </c>
      <c r="B133" s="59">
        <v>1.7</v>
      </c>
      <c r="C133" s="61">
        <f t="shared" si="9"/>
        <v>1.53</v>
      </c>
      <c r="D133" s="52" t="s">
        <v>7</v>
      </c>
      <c r="E133" s="73"/>
      <c r="F133" s="86">
        <f t="shared" si="10"/>
        <v>0</v>
      </c>
      <c r="G133" s="86">
        <f t="shared" si="11"/>
        <v>0</v>
      </c>
      <c r="H133" s="42">
        <f t="shared" si="5"/>
      </c>
      <c r="I133" s="67"/>
      <c r="J133" s="67"/>
      <c r="K133" s="67"/>
      <c r="L133" s="68"/>
      <c r="M133" s="68"/>
      <c r="N133" s="68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  <c r="BW133" s="6"/>
      <c r="BX133" s="6"/>
      <c r="BY133" s="6"/>
      <c r="BZ133" s="6"/>
      <c r="CA133" s="6"/>
      <c r="CB133" s="6"/>
      <c r="CC133" s="6"/>
      <c r="CD133" s="6"/>
      <c r="CE133" s="6"/>
      <c r="CF133" s="6"/>
      <c r="CG133" s="6"/>
      <c r="CH133" s="6"/>
      <c r="CI133" s="6"/>
      <c r="CJ133" s="6"/>
      <c r="CK133" s="6"/>
      <c r="CL133" s="6"/>
      <c r="CM133" s="6"/>
      <c r="CN133" s="6"/>
      <c r="CO133" s="6"/>
      <c r="CP133" s="6"/>
      <c r="CQ133" s="6"/>
      <c r="CR133" s="6"/>
      <c r="CS133" s="6"/>
      <c r="CT133" s="6"/>
      <c r="CU133" s="6"/>
      <c r="CV133" s="6"/>
      <c r="CW133" s="6"/>
      <c r="CX133" s="6"/>
      <c r="CY133" s="6"/>
      <c r="CZ133" s="6"/>
      <c r="DA133" s="6"/>
      <c r="DB133" s="6"/>
      <c r="DC133" s="6"/>
      <c r="DD133" s="6"/>
      <c r="DE133" s="6"/>
      <c r="DF133" s="6"/>
      <c r="DG133" s="6"/>
      <c r="DH133" s="6"/>
      <c r="DI133" s="6"/>
      <c r="DJ133" s="6"/>
      <c r="DK133" s="6"/>
      <c r="DL133" s="6"/>
      <c r="DM133" s="6"/>
      <c r="DN133" s="6"/>
      <c r="DO133" s="6"/>
      <c r="DP133" s="6"/>
      <c r="DQ133" s="6"/>
      <c r="DR133" s="6"/>
      <c r="DS133" s="6"/>
      <c r="DT133" s="6"/>
      <c r="DU133" s="6"/>
      <c r="DV133" s="6"/>
      <c r="DW133" s="6"/>
      <c r="DX133" s="6"/>
      <c r="DY133" s="6"/>
      <c r="DZ133" s="6"/>
      <c r="EA133" s="6"/>
      <c r="EB133" s="6"/>
      <c r="EC133" s="6"/>
      <c r="ED133" s="6"/>
      <c r="EE133" s="6"/>
      <c r="EF133" s="6"/>
      <c r="EG133" s="6"/>
      <c r="EH133" s="6"/>
      <c r="EI133" s="6"/>
      <c r="EJ133" s="6"/>
      <c r="EK133" s="6"/>
      <c r="EL133" s="6"/>
      <c r="EM133" s="6"/>
      <c r="EN133" s="6"/>
      <c r="EO133" s="6"/>
      <c r="EP133" s="6"/>
      <c r="EQ133" s="6"/>
      <c r="ER133" s="6"/>
      <c r="ES133" s="6"/>
      <c r="ET133" s="6"/>
      <c r="EU133" s="6"/>
      <c r="EV133" s="6"/>
      <c r="EW133" s="6"/>
      <c r="EX133" s="6"/>
      <c r="EY133" s="6"/>
      <c r="EZ133" s="6"/>
      <c r="FA133" s="6"/>
      <c r="FB133" s="6"/>
      <c r="FC133" s="6"/>
      <c r="FD133" s="6"/>
      <c r="FE133" s="6"/>
      <c r="FF133" s="6"/>
      <c r="FG133" s="6"/>
      <c r="FH133" s="6"/>
      <c r="FI133" s="6"/>
      <c r="FJ133" s="6"/>
      <c r="FK133" s="6"/>
      <c r="FL133" s="6"/>
      <c r="FM133" s="6"/>
      <c r="FN133" s="6"/>
      <c r="FO133" s="6"/>
      <c r="FP133" s="6"/>
      <c r="FQ133" s="6"/>
      <c r="FR133" s="6"/>
      <c r="FS133" s="6"/>
      <c r="FT133" s="6"/>
      <c r="FU133" s="6"/>
      <c r="FV133" s="6"/>
      <c r="FW133" s="6"/>
      <c r="FX133" s="6"/>
      <c r="FY133" s="6"/>
      <c r="FZ133" s="6"/>
      <c r="GA133" s="6"/>
      <c r="GB133" s="6"/>
      <c r="GC133" s="6"/>
      <c r="GD133" s="6"/>
      <c r="GE133" s="6"/>
      <c r="GF133" s="6"/>
      <c r="GG133" s="6"/>
      <c r="GH133" s="6"/>
      <c r="GI133" s="6"/>
      <c r="GJ133" s="6"/>
      <c r="GK133" s="6"/>
      <c r="GL133" s="6"/>
    </row>
    <row r="134" spans="1:194" s="3" customFormat="1" ht="18" customHeight="1">
      <c r="A134" s="112" t="s">
        <v>73</v>
      </c>
      <c r="B134" s="59">
        <v>1.7</v>
      </c>
      <c r="C134" s="61">
        <f t="shared" si="9"/>
        <v>1.53</v>
      </c>
      <c r="D134" s="52" t="s">
        <v>7</v>
      </c>
      <c r="E134" s="73"/>
      <c r="F134" s="86">
        <f t="shared" si="10"/>
        <v>0</v>
      </c>
      <c r="G134" s="86">
        <f t="shared" si="11"/>
        <v>0</v>
      </c>
      <c r="H134" s="42">
        <f t="shared" si="5"/>
      </c>
      <c r="I134" s="67"/>
      <c r="J134" s="67"/>
      <c r="K134" s="67"/>
      <c r="L134" s="68"/>
      <c r="M134" s="68"/>
      <c r="N134" s="68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  <c r="BW134" s="6"/>
      <c r="BX134" s="6"/>
      <c r="BY134" s="6"/>
      <c r="BZ134" s="6"/>
      <c r="CA134" s="6"/>
      <c r="CB134" s="6"/>
      <c r="CC134" s="6"/>
      <c r="CD134" s="6"/>
      <c r="CE134" s="6"/>
      <c r="CF134" s="6"/>
      <c r="CG134" s="6"/>
      <c r="CH134" s="6"/>
      <c r="CI134" s="6"/>
      <c r="CJ134" s="6"/>
      <c r="CK134" s="6"/>
      <c r="CL134" s="6"/>
      <c r="CM134" s="6"/>
      <c r="CN134" s="6"/>
      <c r="CO134" s="6"/>
      <c r="CP134" s="6"/>
      <c r="CQ134" s="6"/>
      <c r="CR134" s="6"/>
      <c r="CS134" s="6"/>
      <c r="CT134" s="6"/>
      <c r="CU134" s="6"/>
      <c r="CV134" s="6"/>
      <c r="CW134" s="6"/>
      <c r="CX134" s="6"/>
      <c r="CY134" s="6"/>
      <c r="CZ134" s="6"/>
      <c r="DA134" s="6"/>
      <c r="DB134" s="6"/>
      <c r="DC134" s="6"/>
      <c r="DD134" s="6"/>
      <c r="DE134" s="6"/>
      <c r="DF134" s="6"/>
      <c r="DG134" s="6"/>
      <c r="DH134" s="6"/>
      <c r="DI134" s="6"/>
      <c r="DJ134" s="6"/>
      <c r="DK134" s="6"/>
      <c r="DL134" s="6"/>
      <c r="DM134" s="6"/>
      <c r="DN134" s="6"/>
      <c r="DO134" s="6"/>
      <c r="DP134" s="6"/>
      <c r="DQ134" s="6"/>
      <c r="DR134" s="6"/>
      <c r="DS134" s="6"/>
      <c r="DT134" s="6"/>
      <c r="DU134" s="6"/>
      <c r="DV134" s="6"/>
      <c r="DW134" s="6"/>
      <c r="DX134" s="6"/>
      <c r="DY134" s="6"/>
      <c r="DZ134" s="6"/>
      <c r="EA134" s="6"/>
      <c r="EB134" s="6"/>
      <c r="EC134" s="6"/>
      <c r="ED134" s="6"/>
      <c r="EE134" s="6"/>
      <c r="EF134" s="6"/>
      <c r="EG134" s="6"/>
      <c r="EH134" s="6"/>
      <c r="EI134" s="6"/>
      <c r="EJ134" s="6"/>
      <c r="EK134" s="6"/>
      <c r="EL134" s="6"/>
      <c r="EM134" s="6"/>
      <c r="EN134" s="6"/>
      <c r="EO134" s="6"/>
      <c r="EP134" s="6"/>
      <c r="EQ134" s="6"/>
      <c r="ER134" s="6"/>
      <c r="ES134" s="6"/>
      <c r="ET134" s="6"/>
      <c r="EU134" s="6"/>
      <c r="EV134" s="6"/>
      <c r="EW134" s="6"/>
      <c r="EX134" s="6"/>
      <c r="EY134" s="6"/>
      <c r="EZ134" s="6"/>
      <c r="FA134" s="6"/>
      <c r="FB134" s="6"/>
      <c r="FC134" s="6"/>
      <c r="FD134" s="6"/>
      <c r="FE134" s="6"/>
      <c r="FF134" s="6"/>
      <c r="FG134" s="6"/>
      <c r="FH134" s="6"/>
      <c r="FI134" s="6"/>
      <c r="FJ134" s="6"/>
      <c r="FK134" s="6"/>
      <c r="FL134" s="6"/>
      <c r="FM134" s="6"/>
      <c r="FN134" s="6"/>
      <c r="FO134" s="6"/>
      <c r="FP134" s="6"/>
      <c r="FQ134" s="6"/>
      <c r="FR134" s="6"/>
      <c r="FS134" s="6"/>
      <c r="FT134" s="6"/>
      <c r="FU134" s="6"/>
      <c r="FV134" s="6"/>
      <c r="FW134" s="6"/>
      <c r="FX134" s="6"/>
      <c r="FY134" s="6"/>
      <c r="FZ134" s="6"/>
      <c r="GA134" s="6"/>
      <c r="GB134" s="6"/>
      <c r="GC134" s="6"/>
      <c r="GD134" s="6"/>
      <c r="GE134" s="6"/>
      <c r="GF134" s="6"/>
      <c r="GG134" s="6"/>
      <c r="GH134" s="6"/>
      <c r="GI134" s="6"/>
      <c r="GJ134" s="6"/>
      <c r="GK134" s="6"/>
      <c r="GL134" s="6"/>
    </row>
    <row r="135" spans="1:194" s="3" customFormat="1" ht="18" customHeight="1">
      <c r="A135" s="113" t="s">
        <v>74</v>
      </c>
      <c r="B135" s="59"/>
      <c r="C135" s="61">
        <f t="shared" si="9"/>
        <v>0</v>
      </c>
      <c r="D135" s="52"/>
      <c r="E135" s="73"/>
      <c r="F135" s="86">
        <f t="shared" si="10"/>
        <v>0</v>
      </c>
      <c r="G135" s="86">
        <f t="shared" si="11"/>
        <v>0</v>
      </c>
      <c r="H135" s="42">
        <f aca="true" t="shared" si="12" ref="H135:H166">IF(E135="","",1)</f>
      </c>
      <c r="I135" s="67"/>
      <c r="J135" s="67"/>
      <c r="K135" s="67"/>
      <c r="L135" s="68"/>
      <c r="M135" s="68"/>
      <c r="N135" s="68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  <c r="BW135" s="6"/>
      <c r="BX135" s="6"/>
      <c r="BY135" s="6"/>
      <c r="BZ135" s="6"/>
      <c r="CA135" s="6"/>
      <c r="CB135" s="6"/>
      <c r="CC135" s="6"/>
      <c r="CD135" s="6"/>
      <c r="CE135" s="6"/>
      <c r="CF135" s="6"/>
      <c r="CG135" s="6"/>
      <c r="CH135" s="6"/>
      <c r="CI135" s="6"/>
      <c r="CJ135" s="6"/>
      <c r="CK135" s="6"/>
      <c r="CL135" s="6"/>
      <c r="CM135" s="6"/>
      <c r="CN135" s="6"/>
      <c r="CO135" s="6"/>
      <c r="CP135" s="6"/>
      <c r="CQ135" s="6"/>
      <c r="CR135" s="6"/>
      <c r="CS135" s="6"/>
      <c r="CT135" s="6"/>
      <c r="CU135" s="6"/>
      <c r="CV135" s="6"/>
      <c r="CW135" s="6"/>
      <c r="CX135" s="6"/>
      <c r="CY135" s="6"/>
      <c r="CZ135" s="6"/>
      <c r="DA135" s="6"/>
      <c r="DB135" s="6"/>
      <c r="DC135" s="6"/>
      <c r="DD135" s="6"/>
      <c r="DE135" s="6"/>
      <c r="DF135" s="6"/>
      <c r="DG135" s="6"/>
      <c r="DH135" s="6"/>
      <c r="DI135" s="6"/>
      <c r="DJ135" s="6"/>
      <c r="DK135" s="6"/>
      <c r="DL135" s="6"/>
      <c r="DM135" s="6"/>
      <c r="DN135" s="6"/>
      <c r="DO135" s="6"/>
      <c r="DP135" s="6"/>
      <c r="DQ135" s="6"/>
      <c r="DR135" s="6"/>
      <c r="DS135" s="6"/>
      <c r="DT135" s="6"/>
      <c r="DU135" s="6"/>
      <c r="DV135" s="6"/>
      <c r="DW135" s="6"/>
      <c r="DX135" s="6"/>
      <c r="DY135" s="6"/>
      <c r="DZ135" s="6"/>
      <c r="EA135" s="6"/>
      <c r="EB135" s="6"/>
      <c r="EC135" s="6"/>
      <c r="ED135" s="6"/>
      <c r="EE135" s="6"/>
      <c r="EF135" s="6"/>
      <c r="EG135" s="6"/>
      <c r="EH135" s="6"/>
      <c r="EI135" s="6"/>
      <c r="EJ135" s="6"/>
      <c r="EK135" s="6"/>
      <c r="EL135" s="6"/>
      <c r="EM135" s="6"/>
      <c r="EN135" s="6"/>
      <c r="EO135" s="6"/>
      <c r="EP135" s="6"/>
      <c r="EQ135" s="6"/>
      <c r="ER135" s="6"/>
      <c r="ES135" s="6"/>
      <c r="ET135" s="6"/>
      <c r="EU135" s="6"/>
      <c r="EV135" s="6"/>
      <c r="EW135" s="6"/>
      <c r="EX135" s="6"/>
      <c r="EY135" s="6"/>
      <c r="EZ135" s="6"/>
      <c r="FA135" s="6"/>
      <c r="FB135" s="6"/>
      <c r="FC135" s="6"/>
      <c r="FD135" s="6"/>
      <c r="FE135" s="6"/>
      <c r="FF135" s="6"/>
      <c r="FG135" s="6"/>
      <c r="FH135" s="6"/>
      <c r="FI135" s="6"/>
      <c r="FJ135" s="6"/>
      <c r="FK135" s="6"/>
      <c r="FL135" s="6"/>
      <c r="FM135" s="6"/>
      <c r="FN135" s="6"/>
      <c r="FO135" s="6"/>
      <c r="FP135" s="6"/>
      <c r="FQ135" s="6"/>
      <c r="FR135" s="6"/>
      <c r="FS135" s="6"/>
      <c r="FT135" s="6"/>
      <c r="FU135" s="6"/>
      <c r="FV135" s="6"/>
      <c r="FW135" s="6"/>
      <c r="FX135" s="6"/>
      <c r="FY135" s="6"/>
      <c r="FZ135" s="6"/>
      <c r="GA135" s="6"/>
      <c r="GB135" s="6"/>
      <c r="GC135" s="6"/>
      <c r="GD135" s="6"/>
      <c r="GE135" s="6"/>
      <c r="GF135" s="6"/>
      <c r="GG135" s="6"/>
      <c r="GH135" s="6"/>
      <c r="GI135" s="6"/>
      <c r="GJ135" s="6"/>
      <c r="GK135" s="6"/>
      <c r="GL135" s="6"/>
    </row>
    <row r="136" spans="1:194" s="111" customFormat="1" ht="18" customHeight="1">
      <c r="A136" s="112" t="s">
        <v>75</v>
      </c>
      <c r="B136" s="59">
        <v>2.95</v>
      </c>
      <c r="C136" s="61">
        <f t="shared" si="9"/>
        <v>2.6550000000000002</v>
      </c>
      <c r="D136" s="52" t="s">
        <v>7</v>
      </c>
      <c r="E136" s="73"/>
      <c r="F136" s="86">
        <f t="shared" si="10"/>
        <v>0</v>
      </c>
      <c r="G136" s="86">
        <f t="shared" si="11"/>
        <v>0</v>
      </c>
      <c r="H136" s="42">
        <f t="shared" si="12"/>
      </c>
      <c r="I136" s="108"/>
      <c r="J136" s="108"/>
      <c r="K136" s="108"/>
      <c r="L136" s="109"/>
      <c r="M136" s="109"/>
      <c r="N136" s="109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/>
      <c r="AA136" s="110"/>
      <c r="AB136" s="110"/>
      <c r="AC136" s="110"/>
      <c r="AD136" s="110"/>
      <c r="AE136" s="110"/>
      <c r="AF136" s="110"/>
      <c r="AG136" s="110"/>
      <c r="AH136" s="110"/>
      <c r="AI136" s="110"/>
      <c r="AJ136" s="110"/>
      <c r="AK136" s="110"/>
      <c r="AL136" s="110"/>
      <c r="AM136" s="110"/>
      <c r="AN136" s="110"/>
      <c r="AO136" s="110"/>
      <c r="AP136" s="110"/>
      <c r="AQ136" s="110"/>
      <c r="AR136" s="110"/>
      <c r="AS136" s="110"/>
      <c r="AT136" s="110"/>
      <c r="AU136" s="110"/>
      <c r="AV136" s="110"/>
      <c r="AW136" s="110"/>
      <c r="AX136" s="110"/>
      <c r="AY136" s="110"/>
      <c r="AZ136" s="110"/>
      <c r="BA136" s="110"/>
      <c r="BB136" s="110"/>
      <c r="BC136" s="110"/>
      <c r="BD136" s="110"/>
      <c r="BE136" s="110"/>
      <c r="BF136" s="110"/>
      <c r="BG136" s="110"/>
      <c r="BH136" s="110"/>
      <c r="BI136" s="110"/>
      <c r="BJ136" s="110"/>
      <c r="BK136" s="110"/>
      <c r="BL136" s="110"/>
      <c r="BM136" s="110"/>
      <c r="BN136" s="110"/>
      <c r="BO136" s="110"/>
      <c r="BP136" s="110"/>
      <c r="BQ136" s="110"/>
      <c r="BR136" s="110"/>
      <c r="BS136" s="110"/>
      <c r="BT136" s="110"/>
      <c r="BU136" s="110"/>
      <c r="BV136" s="110"/>
      <c r="BW136" s="110"/>
      <c r="BX136" s="110"/>
      <c r="BY136" s="110"/>
      <c r="BZ136" s="110"/>
      <c r="CA136" s="110"/>
      <c r="CB136" s="110"/>
      <c r="CC136" s="110"/>
      <c r="CD136" s="110"/>
      <c r="CE136" s="110"/>
      <c r="CF136" s="110"/>
      <c r="CG136" s="110"/>
      <c r="CH136" s="110"/>
      <c r="CI136" s="110"/>
      <c r="CJ136" s="110"/>
      <c r="CK136" s="110"/>
      <c r="CL136" s="110"/>
      <c r="CM136" s="110"/>
      <c r="CN136" s="110"/>
      <c r="CO136" s="110"/>
      <c r="CP136" s="110"/>
      <c r="CQ136" s="110"/>
      <c r="CR136" s="110"/>
      <c r="CS136" s="110"/>
      <c r="CT136" s="110"/>
      <c r="CU136" s="110"/>
      <c r="CV136" s="110"/>
      <c r="CW136" s="110"/>
      <c r="CX136" s="110"/>
      <c r="CY136" s="110"/>
      <c r="CZ136" s="110"/>
      <c r="DA136" s="110"/>
      <c r="DB136" s="110"/>
      <c r="DC136" s="110"/>
      <c r="DD136" s="110"/>
      <c r="DE136" s="110"/>
      <c r="DF136" s="110"/>
      <c r="DG136" s="110"/>
      <c r="DH136" s="110"/>
      <c r="DI136" s="110"/>
      <c r="DJ136" s="110"/>
      <c r="DK136" s="110"/>
      <c r="DL136" s="110"/>
      <c r="DM136" s="110"/>
      <c r="DN136" s="110"/>
      <c r="DO136" s="110"/>
      <c r="DP136" s="110"/>
      <c r="DQ136" s="110"/>
      <c r="DR136" s="110"/>
      <c r="DS136" s="110"/>
      <c r="DT136" s="110"/>
      <c r="DU136" s="110"/>
      <c r="DV136" s="110"/>
      <c r="DW136" s="110"/>
      <c r="DX136" s="110"/>
      <c r="DY136" s="110"/>
      <c r="DZ136" s="110"/>
      <c r="EA136" s="110"/>
      <c r="EB136" s="110"/>
      <c r="EC136" s="110"/>
      <c r="ED136" s="110"/>
      <c r="EE136" s="110"/>
      <c r="EF136" s="110"/>
      <c r="EG136" s="110"/>
      <c r="EH136" s="110"/>
      <c r="EI136" s="110"/>
      <c r="EJ136" s="110"/>
      <c r="EK136" s="110"/>
      <c r="EL136" s="110"/>
      <c r="EM136" s="110"/>
      <c r="EN136" s="110"/>
      <c r="EO136" s="110"/>
      <c r="EP136" s="110"/>
      <c r="EQ136" s="110"/>
      <c r="ER136" s="110"/>
      <c r="ES136" s="110"/>
      <c r="ET136" s="110"/>
      <c r="EU136" s="110"/>
      <c r="EV136" s="110"/>
      <c r="EW136" s="110"/>
      <c r="EX136" s="110"/>
      <c r="EY136" s="110"/>
      <c r="EZ136" s="110"/>
      <c r="FA136" s="110"/>
      <c r="FB136" s="110"/>
      <c r="FC136" s="110"/>
      <c r="FD136" s="110"/>
      <c r="FE136" s="110"/>
      <c r="FF136" s="110"/>
      <c r="FG136" s="110"/>
      <c r="FH136" s="110"/>
      <c r="FI136" s="110"/>
      <c r="FJ136" s="110"/>
      <c r="FK136" s="110"/>
      <c r="FL136" s="110"/>
      <c r="FM136" s="110"/>
      <c r="FN136" s="110"/>
      <c r="FO136" s="110"/>
      <c r="FP136" s="110"/>
      <c r="FQ136" s="110"/>
      <c r="FR136" s="110"/>
      <c r="FS136" s="110"/>
      <c r="FT136" s="110"/>
      <c r="FU136" s="110"/>
      <c r="FV136" s="110"/>
      <c r="FW136" s="110"/>
      <c r="FX136" s="110"/>
      <c r="FY136" s="110"/>
      <c r="FZ136" s="110"/>
      <c r="GA136" s="110"/>
      <c r="GB136" s="110"/>
      <c r="GC136" s="110"/>
      <c r="GD136" s="110"/>
      <c r="GE136" s="110"/>
      <c r="GF136" s="110"/>
      <c r="GG136" s="110"/>
      <c r="GH136" s="110"/>
      <c r="GI136" s="110"/>
      <c r="GJ136" s="110"/>
      <c r="GK136" s="110"/>
      <c r="GL136" s="110"/>
    </row>
    <row r="137" spans="1:194" s="3" customFormat="1" ht="18" customHeight="1">
      <c r="A137" s="112" t="s">
        <v>76</v>
      </c>
      <c r="B137" s="59">
        <v>2.95</v>
      </c>
      <c r="C137" s="61">
        <f t="shared" si="9"/>
        <v>2.6550000000000002</v>
      </c>
      <c r="D137" s="52" t="s">
        <v>7</v>
      </c>
      <c r="E137" s="73"/>
      <c r="F137" s="86">
        <f t="shared" si="10"/>
        <v>0</v>
      </c>
      <c r="G137" s="86">
        <f t="shared" si="11"/>
        <v>0</v>
      </c>
      <c r="H137" s="42">
        <f t="shared" si="12"/>
      </c>
      <c r="I137" s="67"/>
      <c r="J137" s="67"/>
      <c r="K137" s="71"/>
      <c r="L137" s="68"/>
      <c r="M137" s="68"/>
      <c r="N137" s="68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  <c r="BW137" s="6"/>
      <c r="BX137" s="6"/>
      <c r="BY137" s="6"/>
      <c r="BZ137" s="6"/>
      <c r="CA137" s="6"/>
      <c r="CB137" s="6"/>
      <c r="CC137" s="6"/>
      <c r="CD137" s="6"/>
      <c r="CE137" s="6"/>
      <c r="CF137" s="6"/>
      <c r="CG137" s="6"/>
      <c r="CH137" s="6"/>
      <c r="CI137" s="6"/>
      <c r="CJ137" s="6"/>
      <c r="CK137" s="6"/>
      <c r="CL137" s="6"/>
      <c r="CM137" s="6"/>
      <c r="CN137" s="6"/>
      <c r="CO137" s="6"/>
      <c r="CP137" s="6"/>
      <c r="CQ137" s="6"/>
      <c r="CR137" s="6"/>
      <c r="CS137" s="6"/>
      <c r="CT137" s="6"/>
      <c r="CU137" s="6"/>
      <c r="CV137" s="6"/>
      <c r="CW137" s="6"/>
      <c r="CX137" s="6"/>
      <c r="CY137" s="6"/>
      <c r="CZ137" s="6"/>
      <c r="DA137" s="6"/>
      <c r="DB137" s="6"/>
      <c r="DC137" s="6"/>
      <c r="DD137" s="6"/>
      <c r="DE137" s="6"/>
      <c r="DF137" s="6"/>
      <c r="DG137" s="6"/>
      <c r="DH137" s="6"/>
      <c r="DI137" s="6"/>
      <c r="DJ137" s="6"/>
      <c r="DK137" s="6"/>
      <c r="DL137" s="6"/>
      <c r="DM137" s="6"/>
      <c r="DN137" s="6"/>
      <c r="DO137" s="6"/>
      <c r="DP137" s="6"/>
      <c r="DQ137" s="6"/>
      <c r="DR137" s="6"/>
      <c r="DS137" s="6"/>
      <c r="DT137" s="6"/>
      <c r="DU137" s="6"/>
      <c r="DV137" s="6"/>
      <c r="DW137" s="6"/>
      <c r="DX137" s="6"/>
      <c r="DY137" s="6"/>
      <c r="DZ137" s="6"/>
      <c r="EA137" s="6"/>
      <c r="EB137" s="6"/>
      <c r="EC137" s="6"/>
      <c r="ED137" s="6"/>
      <c r="EE137" s="6"/>
      <c r="EF137" s="6"/>
      <c r="EG137" s="6"/>
      <c r="EH137" s="6"/>
      <c r="EI137" s="6"/>
      <c r="EJ137" s="6"/>
      <c r="EK137" s="6"/>
      <c r="EL137" s="6"/>
      <c r="EM137" s="6"/>
      <c r="EN137" s="6"/>
      <c r="EO137" s="6"/>
      <c r="EP137" s="6"/>
      <c r="EQ137" s="6"/>
      <c r="ER137" s="6"/>
      <c r="ES137" s="6"/>
      <c r="ET137" s="6"/>
      <c r="EU137" s="6"/>
      <c r="EV137" s="6"/>
      <c r="EW137" s="6"/>
      <c r="EX137" s="6"/>
      <c r="EY137" s="6"/>
      <c r="EZ137" s="6"/>
      <c r="FA137" s="6"/>
      <c r="FB137" s="6"/>
      <c r="FC137" s="6"/>
      <c r="FD137" s="6"/>
      <c r="FE137" s="6"/>
      <c r="FF137" s="6"/>
      <c r="FG137" s="6"/>
      <c r="FH137" s="6"/>
      <c r="FI137" s="6"/>
      <c r="FJ137" s="6"/>
      <c r="FK137" s="6"/>
      <c r="FL137" s="6"/>
      <c r="FM137" s="6"/>
      <c r="FN137" s="6"/>
      <c r="FO137" s="6"/>
      <c r="FP137" s="6"/>
      <c r="FQ137" s="6"/>
      <c r="FR137" s="6"/>
      <c r="FS137" s="6"/>
      <c r="FT137" s="6"/>
      <c r="FU137" s="6"/>
      <c r="FV137" s="6"/>
      <c r="FW137" s="6"/>
      <c r="FX137" s="6"/>
      <c r="FY137" s="6"/>
      <c r="FZ137" s="6"/>
      <c r="GA137" s="6"/>
      <c r="GB137" s="6"/>
      <c r="GC137" s="6"/>
      <c r="GD137" s="6"/>
      <c r="GE137" s="6"/>
      <c r="GF137" s="6"/>
      <c r="GG137" s="6"/>
      <c r="GH137" s="6"/>
      <c r="GI137" s="6"/>
      <c r="GJ137" s="6"/>
      <c r="GK137" s="6"/>
      <c r="GL137" s="6"/>
    </row>
    <row r="138" spans="1:194" s="3" customFormat="1" ht="18" customHeight="1">
      <c r="A138" s="112" t="s">
        <v>77</v>
      </c>
      <c r="B138" s="59">
        <v>2.95</v>
      </c>
      <c r="C138" s="61">
        <f t="shared" si="9"/>
        <v>2.6550000000000002</v>
      </c>
      <c r="D138" s="52" t="s">
        <v>7</v>
      </c>
      <c r="E138" s="73"/>
      <c r="F138" s="86">
        <f t="shared" si="10"/>
        <v>0</v>
      </c>
      <c r="G138" s="86">
        <f t="shared" si="11"/>
        <v>0</v>
      </c>
      <c r="H138" s="42">
        <f t="shared" si="12"/>
      </c>
      <c r="I138" s="67"/>
      <c r="J138" s="67"/>
      <c r="K138" s="71"/>
      <c r="L138" s="68"/>
      <c r="M138" s="68"/>
      <c r="N138" s="68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  <c r="BW138" s="6"/>
      <c r="BX138" s="6"/>
      <c r="BY138" s="6"/>
      <c r="BZ138" s="6"/>
      <c r="CA138" s="6"/>
      <c r="CB138" s="6"/>
      <c r="CC138" s="6"/>
      <c r="CD138" s="6"/>
      <c r="CE138" s="6"/>
      <c r="CF138" s="6"/>
      <c r="CG138" s="6"/>
      <c r="CH138" s="6"/>
      <c r="CI138" s="6"/>
      <c r="CJ138" s="6"/>
      <c r="CK138" s="6"/>
      <c r="CL138" s="6"/>
      <c r="CM138" s="6"/>
      <c r="CN138" s="6"/>
      <c r="CO138" s="6"/>
      <c r="CP138" s="6"/>
      <c r="CQ138" s="6"/>
      <c r="CR138" s="6"/>
      <c r="CS138" s="6"/>
      <c r="CT138" s="6"/>
      <c r="CU138" s="6"/>
      <c r="CV138" s="6"/>
      <c r="CW138" s="6"/>
      <c r="CX138" s="6"/>
      <c r="CY138" s="6"/>
      <c r="CZ138" s="6"/>
      <c r="DA138" s="6"/>
      <c r="DB138" s="6"/>
      <c r="DC138" s="6"/>
      <c r="DD138" s="6"/>
      <c r="DE138" s="6"/>
      <c r="DF138" s="6"/>
      <c r="DG138" s="6"/>
      <c r="DH138" s="6"/>
      <c r="DI138" s="6"/>
      <c r="DJ138" s="6"/>
      <c r="DK138" s="6"/>
      <c r="DL138" s="6"/>
      <c r="DM138" s="6"/>
      <c r="DN138" s="6"/>
      <c r="DO138" s="6"/>
      <c r="DP138" s="6"/>
      <c r="DQ138" s="6"/>
      <c r="DR138" s="6"/>
      <c r="DS138" s="6"/>
      <c r="DT138" s="6"/>
      <c r="DU138" s="6"/>
      <c r="DV138" s="6"/>
      <c r="DW138" s="6"/>
      <c r="DX138" s="6"/>
      <c r="DY138" s="6"/>
      <c r="DZ138" s="6"/>
      <c r="EA138" s="6"/>
      <c r="EB138" s="6"/>
      <c r="EC138" s="6"/>
      <c r="ED138" s="6"/>
      <c r="EE138" s="6"/>
      <c r="EF138" s="6"/>
      <c r="EG138" s="6"/>
      <c r="EH138" s="6"/>
      <c r="EI138" s="6"/>
      <c r="EJ138" s="6"/>
      <c r="EK138" s="6"/>
      <c r="EL138" s="6"/>
      <c r="EM138" s="6"/>
      <c r="EN138" s="6"/>
      <c r="EO138" s="6"/>
      <c r="EP138" s="6"/>
      <c r="EQ138" s="6"/>
      <c r="ER138" s="6"/>
      <c r="ES138" s="6"/>
      <c r="ET138" s="6"/>
      <c r="EU138" s="6"/>
      <c r="EV138" s="6"/>
      <c r="EW138" s="6"/>
      <c r="EX138" s="6"/>
      <c r="EY138" s="6"/>
      <c r="EZ138" s="6"/>
      <c r="FA138" s="6"/>
      <c r="FB138" s="6"/>
      <c r="FC138" s="6"/>
      <c r="FD138" s="6"/>
      <c r="FE138" s="6"/>
      <c r="FF138" s="6"/>
      <c r="FG138" s="6"/>
      <c r="FH138" s="6"/>
      <c r="FI138" s="6"/>
      <c r="FJ138" s="6"/>
      <c r="FK138" s="6"/>
      <c r="FL138" s="6"/>
      <c r="FM138" s="6"/>
      <c r="FN138" s="6"/>
      <c r="FO138" s="6"/>
      <c r="FP138" s="6"/>
      <c r="FQ138" s="6"/>
      <c r="FR138" s="6"/>
      <c r="FS138" s="6"/>
      <c r="FT138" s="6"/>
      <c r="FU138" s="6"/>
      <c r="FV138" s="6"/>
      <c r="FW138" s="6"/>
      <c r="FX138" s="6"/>
      <c r="FY138" s="6"/>
      <c r="FZ138" s="6"/>
      <c r="GA138" s="6"/>
      <c r="GB138" s="6"/>
      <c r="GC138" s="6"/>
      <c r="GD138" s="6"/>
      <c r="GE138" s="6"/>
      <c r="GF138" s="6"/>
      <c r="GG138" s="6"/>
      <c r="GH138" s="6"/>
      <c r="GI138" s="6"/>
      <c r="GJ138" s="6"/>
      <c r="GK138" s="6"/>
      <c r="GL138" s="6"/>
    </row>
    <row r="139" spans="1:194" s="3" customFormat="1" ht="18" customHeight="1">
      <c r="A139" s="112" t="s">
        <v>78</v>
      </c>
      <c r="B139" s="59">
        <v>2.95</v>
      </c>
      <c r="C139" s="61">
        <f t="shared" si="9"/>
        <v>2.6550000000000002</v>
      </c>
      <c r="D139" s="52" t="s">
        <v>7</v>
      </c>
      <c r="E139" s="73"/>
      <c r="F139" s="86">
        <f t="shared" si="10"/>
        <v>0</v>
      </c>
      <c r="G139" s="86">
        <f t="shared" si="11"/>
        <v>0</v>
      </c>
      <c r="H139" s="42">
        <f t="shared" si="12"/>
      </c>
      <c r="I139" s="67"/>
      <c r="J139" s="67"/>
      <c r="K139" s="71"/>
      <c r="L139" s="68"/>
      <c r="M139" s="68"/>
      <c r="N139" s="68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</row>
    <row r="140" spans="1:194" s="3" customFormat="1" ht="18" customHeight="1">
      <c r="A140" s="112" t="s">
        <v>79</v>
      </c>
      <c r="B140" s="59">
        <v>2.95</v>
      </c>
      <c r="C140" s="61">
        <f t="shared" si="9"/>
        <v>2.6550000000000002</v>
      </c>
      <c r="D140" s="52" t="s">
        <v>7</v>
      </c>
      <c r="E140" s="73"/>
      <c r="F140" s="86">
        <f t="shared" si="10"/>
        <v>0</v>
      </c>
      <c r="G140" s="86">
        <f t="shared" si="11"/>
        <v>0</v>
      </c>
      <c r="H140" s="42">
        <f t="shared" si="12"/>
      </c>
      <c r="I140" s="67"/>
      <c r="J140" s="67"/>
      <c r="K140" s="71"/>
      <c r="L140" s="68"/>
      <c r="M140" s="68"/>
      <c r="N140" s="68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  <c r="BW140" s="6"/>
      <c r="BX140" s="6"/>
      <c r="BY140" s="6"/>
      <c r="BZ140" s="6"/>
      <c r="CA140" s="6"/>
      <c r="CB140" s="6"/>
      <c r="CC140" s="6"/>
      <c r="CD140" s="6"/>
      <c r="CE140" s="6"/>
      <c r="CF140" s="6"/>
      <c r="CG140" s="6"/>
      <c r="CH140" s="6"/>
      <c r="CI140" s="6"/>
      <c r="CJ140" s="6"/>
      <c r="CK140" s="6"/>
      <c r="CL140" s="6"/>
      <c r="CM140" s="6"/>
      <c r="CN140" s="6"/>
      <c r="CO140" s="6"/>
      <c r="CP140" s="6"/>
      <c r="CQ140" s="6"/>
      <c r="CR140" s="6"/>
      <c r="CS140" s="6"/>
      <c r="CT140" s="6"/>
      <c r="CU140" s="6"/>
      <c r="CV140" s="6"/>
      <c r="CW140" s="6"/>
      <c r="CX140" s="6"/>
      <c r="CY140" s="6"/>
      <c r="CZ140" s="6"/>
      <c r="DA140" s="6"/>
      <c r="DB140" s="6"/>
      <c r="DC140" s="6"/>
      <c r="DD140" s="6"/>
      <c r="DE140" s="6"/>
      <c r="DF140" s="6"/>
      <c r="DG140" s="6"/>
      <c r="DH140" s="6"/>
      <c r="DI140" s="6"/>
      <c r="DJ140" s="6"/>
      <c r="DK140" s="6"/>
      <c r="DL140" s="6"/>
      <c r="DM140" s="6"/>
      <c r="DN140" s="6"/>
      <c r="DO140" s="6"/>
      <c r="DP140" s="6"/>
      <c r="DQ140" s="6"/>
      <c r="DR140" s="6"/>
      <c r="DS140" s="6"/>
      <c r="DT140" s="6"/>
      <c r="DU140" s="6"/>
      <c r="DV140" s="6"/>
      <c r="DW140" s="6"/>
      <c r="DX140" s="6"/>
      <c r="DY140" s="6"/>
      <c r="DZ140" s="6"/>
      <c r="EA140" s="6"/>
      <c r="EB140" s="6"/>
      <c r="EC140" s="6"/>
      <c r="ED140" s="6"/>
      <c r="EE140" s="6"/>
      <c r="EF140" s="6"/>
      <c r="EG140" s="6"/>
      <c r="EH140" s="6"/>
      <c r="EI140" s="6"/>
      <c r="EJ140" s="6"/>
      <c r="EK140" s="6"/>
      <c r="EL140" s="6"/>
      <c r="EM140" s="6"/>
      <c r="EN140" s="6"/>
      <c r="EO140" s="6"/>
      <c r="EP140" s="6"/>
      <c r="EQ140" s="6"/>
      <c r="ER140" s="6"/>
      <c r="ES140" s="6"/>
      <c r="ET140" s="6"/>
      <c r="EU140" s="6"/>
      <c r="EV140" s="6"/>
      <c r="EW140" s="6"/>
      <c r="EX140" s="6"/>
      <c r="EY140" s="6"/>
      <c r="EZ140" s="6"/>
      <c r="FA140" s="6"/>
      <c r="FB140" s="6"/>
      <c r="FC140" s="6"/>
      <c r="FD140" s="6"/>
      <c r="FE140" s="6"/>
      <c r="FF140" s="6"/>
      <c r="FG140" s="6"/>
      <c r="FH140" s="6"/>
      <c r="FI140" s="6"/>
      <c r="FJ140" s="6"/>
      <c r="FK140" s="6"/>
      <c r="FL140" s="6"/>
      <c r="FM140" s="6"/>
      <c r="FN140" s="6"/>
      <c r="FO140" s="6"/>
      <c r="FP140" s="6"/>
      <c r="FQ140" s="6"/>
      <c r="FR140" s="6"/>
      <c r="FS140" s="6"/>
      <c r="FT140" s="6"/>
      <c r="FU140" s="6"/>
      <c r="FV140" s="6"/>
      <c r="FW140" s="6"/>
      <c r="FX140" s="6"/>
      <c r="FY140" s="6"/>
      <c r="FZ140" s="6"/>
      <c r="GA140" s="6"/>
      <c r="GB140" s="6"/>
      <c r="GC140" s="6"/>
      <c r="GD140" s="6"/>
      <c r="GE140" s="6"/>
      <c r="GF140" s="6"/>
      <c r="GG140" s="6"/>
      <c r="GH140" s="6"/>
      <c r="GI140" s="6"/>
      <c r="GJ140" s="6"/>
      <c r="GK140" s="6"/>
      <c r="GL140" s="6"/>
    </row>
    <row r="141" spans="1:194" s="3" customFormat="1" ht="18" customHeight="1">
      <c r="A141" s="112" t="s">
        <v>80</v>
      </c>
      <c r="B141" s="59">
        <v>2.95</v>
      </c>
      <c r="C141" s="61">
        <f t="shared" si="9"/>
        <v>2.6550000000000002</v>
      </c>
      <c r="D141" s="52" t="s">
        <v>7</v>
      </c>
      <c r="E141" s="73"/>
      <c r="F141" s="86">
        <f t="shared" si="10"/>
        <v>0</v>
      </c>
      <c r="G141" s="86">
        <f t="shared" si="11"/>
        <v>0</v>
      </c>
      <c r="H141" s="42">
        <f t="shared" si="12"/>
      </c>
      <c r="I141" s="67"/>
      <c r="J141" s="67"/>
      <c r="K141" s="71"/>
      <c r="L141" s="68"/>
      <c r="M141" s="68"/>
      <c r="N141" s="68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6"/>
      <c r="BY141" s="6"/>
      <c r="BZ141" s="6"/>
      <c r="CA141" s="6"/>
      <c r="CB141" s="6"/>
      <c r="CC141" s="6"/>
      <c r="CD141" s="6"/>
      <c r="CE141" s="6"/>
      <c r="CF141" s="6"/>
      <c r="CG141" s="6"/>
      <c r="CH141" s="6"/>
      <c r="CI141" s="6"/>
      <c r="CJ141" s="6"/>
      <c r="CK141" s="6"/>
      <c r="CL141" s="6"/>
      <c r="CM141" s="6"/>
      <c r="CN141" s="6"/>
      <c r="CO141" s="6"/>
      <c r="CP141" s="6"/>
      <c r="CQ141" s="6"/>
      <c r="CR141" s="6"/>
      <c r="CS141" s="6"/>
      <c r="CT141" s="6"/>
      <c r="CU141" s="6"/>
      <c r="CV141" s="6"/>
      <c r="CW141" s="6"/>
      <c r="CX141" s="6"/>
      <c r="CY141" s="6"/>
      <c r="CZ141" s="6"/>
      <c r="DA141" s="6"/>
      <c r="DB141" s="6"/>
      <c r="DC141" s="6"/>
      <c r="DD141" s="6"/>
      <c r="DE141" s="6"/>
      <c r="DF141" s="6"/>
      <c r="DG141" s="6"/>
      <c r="DH141" s="6"/>
      <c r="DI141" s="6"/>
      <c r="DJ141" s="6"/>
      <c r="DK141" s="6"/>
      <c r="DL141" s="6"/>
      <c r="DM141" s="6"/>
      <c r="DN141" s="6"/>
      <c r="DO141" s="6"/>
      <c r="DP141" s="6"/>
      <c r="DQ141" s="6"/>
      <c r="DR141" s="6"/>
      <c r="DS141" s="6"/>
      <c r="DT141" s="6"/>
      <c r="DU141" s="6"/>
      <c r="DV141" s="6"/>
      <c r="DW141" s="6"/>
      <c r="DX141" s="6"/>
      <c r="DY141" s="6"/>
      <c r="DZ141" s="6"/>
      <c r="EA141" s="6"/>
      <c r="EB141" s="6"/>
      <c r="EC141" s="6"/>
      <c r="ED141" s="6"/>
      <c r="EE141" s="6"/>
      <c r="EF141" s="6"/>
      <c r="EG141" s="6"/>
      <c r="EH141" s="6"/>
      <c r="EI141" s="6"/>
      <c r="EJ141" s="6"/>
      <c r="EK141" s="6"/>
      <c r="EL141" s="6"/>
      <c r="EM141" s="6"/>
      <c r="EN141" s="6"/>
      <c r="EO141" s="6"/>
      <c r="EP141" s="6"/>
      <c r="EQ141" s="6"/>
      <c r="ER141" s="6"/>
      <c r="ES141" s="6"/>
      <c r="ET141" s="6"/>
      <c r="EU141" s="6"/>
      <c r="EV141" s="6"/>
      <c r="EW141" s="6"/>
      <c r="EX141" s="6"/>
      <c r="EY141" s="6"/>
      <c r="EZ141" s="6"/>
      <c r="FA141" s="6"/>
      <c r="FB141" s="6"/>
      <c r="FC141" s="6"/>
      <c r="FD141" s="6"/>
      <c r="FE141" s="6"/>
      <c r="FF141" s="6"/>
      <c r="FG141" s="6"/>
      <c r="FH141" s="6"/>
      <c r="FI141" s="6"/>
      <c r="FJ141" s="6"/>
      <c r="FK141" s="6"/>
      <c r="FL141" s="6"/>
      <c r="FM141" s="6"/>
      <c r="FN141" s="6"/>
      <c r="FO141" s="6"/>
      <c r="FP141" s="6"/>
      <c r="FQ141" s="6"/>
      <c r="FR141" s="6"/>
      <c r="FS141" s="6"/>
      <c r="FT141" s="6"/>
      <c r="FU141" s="6"/>
      <c r="FV141" s="6"/>
      <c r="FW141" s="6"/>
      <c r="FX141" s="6"/>
      <c r="FY141" s="6"/>
      <c r="FZ141" s="6"/>
      <c r="GA141" s="6"/>
      <c r="GB141" s="6"/>
      <c r="GC141" s="6"/>
      <c r="GD141" s="6"/>
      <c r="GE141" s="6"/>
      <c r="GF141" s="6"/>
      <c r="GG141" s="6"/>
      <c r="GH141" s="6"/>
      <c r="GI141" s="6"/>
      <c r="GJ141" s="6"/>
      <c r="GK141" s="6"/>
      <c r="GL141" s="6"/>
    </row>
    <row r="142" spans="1:194" s="3" customFormat="1" ht="18" customHeight="1">
      <c r="A142" s="113" t="s">
        <v>81</v>
      </c>
      <c r="B142" s="58"/>
      <c r="C142" s="61">
        <f t="shared" si="9"/>
        <v>0</v>
      </c>
      <c r="D142" s="52"/>
      <c r="E142" s="73"/>
      <c r="F142" s="97">
        <f t="shared" si="10"/>
        <v>0</v>
      </c>
      <c r="G142" s="97">
        <f t="shared" si="11"/>
        <v>0</v>
      </c>
      <c r="H142" s="42">
        <f t="shared" si="12"/>
      </c>
      <c r="I142" s="67"/>
      <c r="J142" s="67"/>
      <c r="K142" s="71"/>
      <c r="L142" s="68"/>
      <c r="M142" s="68"/>
      <c r="N142" s="68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</row>
    <row r="143" spans="1:194" s="3" customFormat="1" ht="18" customHeight="1">
      <c r="A143" s="112" t="s">
        <v>45</v>
      </c>
      <c r="B143" s="59">
        <v>4.5</v>
      </c>
      <c r="C143" s="61">
        <f t="shared" si="9"/>
        <v>4.05</v>
      </c>
      <c r="D143" s="52" t="s">
        <v>7</v>
      </c>
      <c r="E143" s="73"/>
      <c r="F143" s="86">
        <f t="shared" si="10"/>
        <v>0</v>
      </c>
      <c r="G143" s="86">
        <f t="shared" si="11"/>
        <v>0</v>
      </c>
      <c r="H143" s="42">
        <f t="shared" si="12"/>
      </c>
      <c r="I143" s="67"/>
      <c r="J143" s="67"/>
      <c r="K143" s="67"/>
      <c r="L143" s="68"/>
      <c r="M143" s="68"/>
      <c r="N143" s="68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</row>
    <row r="144" spans="1:194" s="3" customFormat="1" ht="18" customHeight="1">
      <c r="A144" s="112" t="s">
        <v>87</v>
      </c>
      <c r="B144" s="59">
        <v>4.8</v>
      </c>
      <c r="C144" s="61">
        <f t="shared" si="9"/>
        <v>4.32</v>
      </c>
      <c r="D144" s="52" t="s">
        <v>7</v>
      </c>
      <c r="E144" s="73"/>
      <c r="F144" s="86">
        <f t="shared" si="10"/>
        <v>0</v>
      </c>
      <c r="G144" s="86">
        <f t="shared" si="11"/>
        <v>0</v>
      </c>
      <c r="H144" s="42">
        <f t="shared" si="12"/>
      </c>
      <c r="I144" s="67"/>
      <c r="J144" s="67"/>
      <c r="K144" s="76"/>
      <c r="L144" s="77"/>
      <c r="M144" s="68"/>
      <c r="N144" s="68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</row>
    <row r="145" spans="1:194" s="3" customFormat="1" ht="18" customHeight="1">
      <c r="A145" s="112" t="s">
        <v>46</v>
      </c>
      <c r="B145" s="59">
        <v>3.8</v>
      </c>
      <c r="C145" s="61">
        <f t="shared" si="9"/>
        <v>3.42</v>
      </c>
      <c r="D145" s="52" t="s">
        <v>7</v>
      </c>
      <c r="E145" s="73"/>
      <c r="F145" s="86">
        <f t="shared" si="10"/>
        <v>0</v>
      </c>
      <c r="G145" s="86">
        <f t="shared" si="11"/>
        <v>0</v>
      </c>
      <c r="H145" s="42">
        <f t="shared" si="12"/>
      </c>
      <c r="I145" s="67"/>
      <c r="J145" s="67"/>
      <c r="K145" s="76"/>
      <c r="L145" s="77"/>
      <c r="M145" s="68"/>
      <c r="N145" s="68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</row>
    <row r="146" spans="1:194" s="3" customFormat="1" ht="18" customHeight="1">
      <c r="A146" s="112" t="s">
        <v>88</v>
      </c>
      <c r="B146" s="59">
        <v>4.5</v>
      </c>
      <c r="C146" s="61">
        <f>B146*0.9</f>
        <v>4.05</v>
      </c>
      <c r="D146" s="52" t="s">
        <v>7</v>
      </c>
      <c r="E146" s="73"/>
      <c r="F146" s="86">
        <f t="shared" si="10"/>
        <v>0</v>
      </c>
      <c r="G146" s="86">
        <f t="shared" si="11"/>
        <v>0</v>
      </c>
      <c r="H146" s="42">
        <f t="shared" si="12"/>
      </c>
      <c r="I146" s="67"/>
      <c r="J146" s="67"/>
      <c r="K146" s="76"/>
      <c r="L146" s="77"/>
      <c r="M146" s="68"/>
      <c r="N146" s="68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</row>
    <row r="147" spans="1:14" ht="18" customHeight="1">
      <c r="A147" s="112" t="s">
        <v>47</v>
      </c>
      <c r="B147" s="59">
        <v>3.4</v>
      </c>
      <c r="C147" s="61">
        <f>B147*0.9</f>
        <v>3.06</v>
      </c>
      <c r="D147" s="52" t="s">
        <v>7</v>
      </c>
      <c r="E147" s="73"/>
      <c r="F147" s="86">
        <f t="shared" si="10"/>
        <v>0</v>
      </c>
      <c r="G147" s="86">
        <f t="shared" si="11"/>
        <v>0</v>
      </c>
      <c r="H147" s="42">
        <f t="shared" si="12"/>
      </c>
      <c r="I147" s="17"/>
      <c r="J147" s="17"/>
      <c r="K147" s="17"/>
      <c r="L147" s="18"/>
      <c r="M147" s="18"/>
      <c r="N147" s="18"/>
    </row>
    <row r="148" spans="1:8" ht="18" customHeight="1">
      <c r="A148" s="112" t="s">
        <v>48</v>
      </c>
      <c r="B148" s="59">
        <v>4.7</v>
      </c>
      <c r="C148" s="61">
        <f>B148*0.9</f>
        <v>4.23</v>
      </c>
      <c r="D148" s="52" t="s">
        <v>7</v>
      </c>
      <c r="E148" s="73"/>
      <c r="F148" s="86">
        <f t="shared" si="10"/>
        <v>0</v>
      </c>
      <c r="G148" s="86">
        <f t="shared" si="11"/>
        <v>0</v>
      </c>
      <c r="H148" s="42">
        <f t="shared" si="12"/>
      </c>
    </row>
    <row r="149" spans="1:8" ht="18" customHeight="1">
      <c r="A149" s="65"/>
      <c r="B149" s="59"/>
      <c r="C149" s="60"/>
      <c r="D149" s="52"/>
      <c r="E149" s="73"/>
      <c r="F149" s="97">
        <f t="shared" si="10"/>
        <v>0</v>
      </c>
      <c r="G149" s="97">
        <f t="shared" si="11"/>
        <v>0</v>
      </c>
      <c r="H149" s="42">
        <f t="shared" si="12"/>
      </c>
    </row>
    <row r="150" spans="1:8" ht="18" customHeight="1">
      <c r="A150" s="104" t="s">
        <v>89</v>
      </c>
      <c r="B150" s="99"/>
      <c r="C150" s="100"/>
      <c r="D150" s="101"/>
      <c r="E150" s="102"/>
      <c r="F150" s="103">
        <f t="shared" si="10"/>
        <v>0</v>
      </c>
      <c r="G150" s="103">
        <f t="shared" si="11"/>
        <v>0</v>
      </c>
      <c r="H150" s="42">
        <f t="shared" si="12"/>
      </c>
    </row>
    <row r="151" spans="1:8" ht="18" customHeight="1">
      <c r="A151" s="65" t="s">
        <v>94</v>
      </c>
      <c r="B151" s="59">
        <v>3.5</v>
      </c>
      <c r="C151" s="61">
        <v>3.3</v>
      </c>
      <c r="D151" s="52" t="s">
        <v>7</v>
      </c>
      <c r="E151" s="73"/>
      <c r="F151" s="86">
        <f t="shared" si="10"/>
        <v>0</v>
      </c>
      <c r="G151" s="86">
        <f t="shared" si="11"/>
        <v>0</v>
      </c>
      <c r="H151" s="42">
        <f t="shared" si="12"/>
      </c>
    </row>
    <row r="152" spans="1:8" ht="18" customHeight="1">
      <c r="A152" s="65" t="s">
        <v>101</v>
      </c>
      <c r="B152" s="59">
        <v>5.1</v>
      </c>
      <c r="C152" s="61">
        <v>4.95</v>
      </c>
      <c r="D152" s="52" t="s">
        <v>7</v>
      </c>
      <c r="E152" s="73"/>
      <c r="F152" s="86">
        <f t="shared" si="10"/>
        <v>0</v>
      </c>
      <c r="G152" s="86">
        <f t="shared" si="11"/>
        <v>0</v>
      </c>
      <c r="H152" s="42">
        <f t="shared" si="12"/>
      </c>
    </row>
    <row r="153" spans="1:8" ht="18" customHeight="1">
      <c r="A153" s="65" t="s">
        <v>90</v>
      </c>
      <c r="B153" s="59">
        <v>2.5</v>
      </c>
      <c r="C153" s="61">
        <v>2.31</v>
      </c>
      <c r="D153" s="52" t="s">
        <v>7</v>
      </c>
      <c r="E153" s="73"/>
      <c r="F153" s="86">
        <f t="shared" si="10"/>
        <v>0</v>
      </c>
      <c r="G153" s="86">
        <f t="shared" si="11"/>
        <v>0</v>
      </c>
      <c r="H153" s="42">
        <f t="shared" si="12"/>
      </c>
    </row>
    <row r="154" spans="1:8" ht="18" customHeight="1">
      <c r="A154" s="65" t="s">
        <v>97</v>
      </c>
      <c r="B154" s="59">
        <v>4.4</v>
      </c>
      <c r="C154" s="61">
        <v>4.18</v>
      </c>
      <c r="D154" s="52" t="s">
        <v>7</v>
      </c>
      <c r="E154" s="73"/>
      <c r="F154" s="86">
        <f t="shared" si="10"/>
        <v>0</v>
      </c>
      <c r="G154" s="86">
        <f t="shared" si="11"/>
        <v>0</v>
      </c>
      <c r="H154" s="42">
        <f t="shared" si="12"/>
      </c>
    </row>
    <row r="155" spans="1:8" ht="18" customHeight="1">
      <c r="A155" s="65" t="s">
        <v>96</v>
      </c>
      <c r="B155" s="59">
        <v>2.5</v>
      </c>
      <c r="C155" s="61">
        <v>2.31</v>
      </c>
      <c r="D155" s="52" t="s">
        <v>7</v>
      </c>
      <c r="E155" s="73"/>
      <c r="F155" s="86">
        <f t="shared" si="10"/>
        <v>0</v>
      </c>
      <c r="G155" s="86">
        <f t="shared" si="11"/>
        <v>0</v>
      </c>
      <c r="H155" s="42">
        <f t="shared" si="12"/>
      </c>
    </row>
    <row r="156" spans="1:8" ht="18" customHeight="1">
      <c r="A156" s="65" t="s">
        <v>103</v>
      </c>
      <c r="B156" s="59">
        <v>4.4</v>
      </c>
      <c r="C156" s="61">
        <v>4.18</v>
      </c>
      <c r="D156" s="52" t="s">
        <v>7</v>
      </c>
      <c r="E156" s="73"/>
      <c r="F156" s="86">
        <f t="shared" si="10"/>
        <v>0</v>
      </c>
      <c r="G156" s="86">
        <f t="shared" si="11"/>
        <v>0</v>
      </c>
      <c r="H156" s="42">
        <f t="shared" si="12"/>
      </c>
    </row>
    <row r="157" spans="1:8" ht="18" customHeight="1">
      <c r="A157" s="65" t="s">
        <v>93</v>
      </c>
      <c r="B157" s="59">
        <v>3.5</v>
      </c>
      <c r="C157" s="61">
        <v>3.3</v>
      </c>
      <c r="D157" s="52" t="s">
        <v>7</v>
      </c>
      <c r="E157" s="73"/>
      <c r="F157" s="86">
        <f t="shared" si="10"/>
        <v>0</v>
      </c>
      <c r="G157" s="86">
        <f t="shared" si="11"/>
        <v>0</v>
      </c>
      <c r="H157" s="42">
        <f t="shared" si="12"/>
      </c>
    </row>
    <row r="158" spans="1:8" ht="18" customHeight="1">
      <c r="A158" s="65" t="s">
        <v>100</v>
      </c>
      <c r="B158" s="59">
        <v>5.1</v>
      </c>
      <c r="C158" s="61">
        <v>4.95</v>
      </c>
      <c r="D158" s="52" t="s">
        <v>7</v>
      </c>
      <c r="E158" s="73"/>
      <c r="F158" s="86">
        <f t="shared" si="10"/>
        <v>0</v>
      </c>
      <c r="G158" s="86">
        <f t="shared" si="11"/>
        <v>0</v>
      </c>
      <c r="H158" s="42">
        <f t="shared" si="12"/>
      </c>
    </row>
    <row r="159" spans="1:8" ht="18" customHeight="1">
      <c r="A159" s="65" t="s">
        <v>95</v>
      </c>
      <c r="B159" s="59">
        <v>3.5</v>
      </c>
      <c r="C159" s="61">
        <v>3.3</v>
      </c>
      <c r="D159" s="52" t="s">
        <v>7</v>
      </c>
      <c r="E159" s="73"/>
      <c r="F159" s="86">
        <f t="shared" si="10"/>
        <v>0</v>
      </c>
      <c r="G159" s="86">
        <f t="shared" si="11"/>
        <v>0</v>
      </c>
      <c r="H159" s="42">
        <f t="shared" si="12"/>
      </c>
    </row>
    <row r="160" spans="1:8" ht="18" customHeight="1">
      <c r="A160" s="65" t="s">
        <v>102</v>
      </c>
      <c r="B160" s="59">
        <v>5.1</v>
      </c>
      <c r="C160" s="61">
        <v>4.95</v>
      </c>
      <c r="D160" s="52" t="s">
        <v>7</v>
      </c>
      <c r="E160" s="73"/>
      <c r="F160" s="86">
        <f t="shared" si="10"/>
        <v>0</v>
      </c>
      <c r="G160" s="86">
        <f t="shared" si="11"/>
        <v>0</v>
      </c>
      <c r="H160" s="42">
        <f t="shared" si="12"/>
      </c>
    </row>
    <row r="161" spans="1:8" ht="18" customHeight="1">
      <c r="A161" s="65" t="s">
        <v>92</v>
      </c>
      <c r="B161" s="59">
        <v>2.5</v>
      </c>
      <c r="C161" s="61">
        <v>2.31</v>
      </c>
      <c r="D161" s="52" t="s">
        <v>7</v>
      </c>
      <c r="E161" s="73"/>
      <c r="F161" s="86">
        <f t="shared" si="10"/>
        <v>0</v>
      </c>
      <c r="G161" s="86">
        <f t="shared" si="11"/>
        <v>0</v>
      </c>
      <c r="H161" s="42">
        <f t="shared" si="12"/>
      </c>
    </row>
    <row r="162" spans="1:8" ht="18" customHeight="1">
      <c r="A162" s="65" t="s">
        <v>99</v>
      </c>
      <c r="B162" s="59">
        <v>4.4</v>
      </c>
      <c r="C162" s="61">
        <v>4.18</v>
      </c>
      <c r="D162" s="52" t="s">
        <v>7</v>
      </c>
      <c r="E162" s="73"/>
      <c r="F162" s="86">
        <f t="shared" si="10"/>
        <v>0</v>
      </c>
      <c r="G162" s="86">
        <f t="shared" si="11"/>
        <v>0</v>
      </c>
      <c r="H162" s="42">
        <f t="shared" si="12"/>
      </c>
    </row>
    <row r="163" spans="1:8" ht="18" customHeight="1">
      <c r="A163" s="65" t="s">
        <v>91</v>
      </c>
      <c r="B163" s="59">
        <v>2.5</v>
      </c>
      <c r="C163" s="61">
        <v>2.31</v>
      </c>
      <c r="D163" s="52" t="s">
        <v>7</v>
      </c>
      <c r="E163" s="73"/>
      <c r="F163" s="86">
        <f t="shared" si="10"/>
        <v>0</v>
      </c>
      <c r="G163" s="86">
        <f t="shared" si="11"/>
        <v>0</v>
      </c>
      <c r="H163" s="42">
        <f t="shared" si="12"/>
      </c>
    </row>
    <row r="164" spans="1:8" ht="18" customHeight="1">
      <c r="A164" s="65" t="s">
        <v>98</v>
      </c>
      <c r="B164" s="59">
        <v>4.4</v>
      </c>
      <c r="C164" s="61">
        <v>4.18</v>
      </c>
      <c r="D164" s="52" t="s">
        <v>7</v>
      </c>
      <c r="E164" s="73"/>
      <c r="F164" s="86">
        <f t="shared" si="10"/>
        <v>0</v>
      </c>
      <c r="G164" s="86">
        <f t="shared" si="11"/>
        <v>0</v>
      </c>
      <c r="H164" s="42">
        <f t="shared" si="12"/>
      </c>
    </row>
    <row r="165" spans="1:8" ht="18" customHeight="1">
      <c r="A165" s="65" t="s">
        <v>104</v>
      </c>
      <c r="B165" s="59">
        <v>4.2</v>
      </c>
      <c r="C165" s="61">
        <v>4</v>
      </c>
      <c r="D165" s="52" t="s">
        <v>7</v>
      </c>
      <c r="E165" s="73"/>
      <c r="F165" s="86">
        <f t="shared" si="10"/>
        <v>0</v>
      </c>
      <c r="G165" s="86">
        <f t="shared" si="11"/>
        <v>0</v>
      </c>
      <c r="H165" s="42">
        <f t="shared" si="12"/>
      </c>
    </row>
    <row r="166" spans="1:8" ht="18" customHeight="1">
      <c r="A166" s="65" t="s">
        <v>105</v>
      </c>
      <c r="B166" s="59">
        <v>6.7</v>
      </c>
      <c r="C166" s="61">
        <v>6.6</v>
      </c>
      <c r="D166" s="52" t="s">
        <v>7</v>
      </c>
      <c r="E166" s="73"/>
      <c r="F166" s="86">
        <f t="shared" si="10"/>
        <v>0</v>
      </c>
      <c r="G166" s="86">
        <f t="shared" si="11"/>
        <v>0</v>
      </c>
      <c r="H166" s="42">
        <f t="shared" si="12"/>
      </c>
    </row>
    <row r="167" ht="12.75">
      <c r="H167" s="42">
        <f>IF(E167="","",1)</f>
      </c>
    </row>
    <row r="168" ht="12.75">
      <c r="H168" s="42">
        <f>IF(E168="","",1)</f>
      </c>
    </row>
    <row r="169" ht="12.75">
      <c r="H169" s="42">
        <f>IF(E169="","",1)</f>
      </c>
    </row>
    <row r="170" ht="12.75">
      <c r="H170" s="42">
        <f>IF(E170="","",1)</f>
      </c>
    </row>
  </sheetData>
  <sheetProtection password="CB95" sheet="1"/>
  <mergeCells count="2">
    <mergeCell ref="B5:E5"/>
    <mergeCell ref="B6:E6"/>
  </mergeCells>
  <printOptions horizontalCentered="1"/>
  <pageMargins left="0.03958333333333333" right="0.03958333333333333" top="0.39375" bottom="0.43333333333333335" header="0.2361111111111111" footer="0.5118055555555555"/>
  <pageSetup horizontalDpi="300" verticalDpi="300" orientation="portrait" paperSize="9" scale="87" r:id="rId2"/>
  <headerFooter alignWithMargins="0">
    <oddHeader>&amp;R&amp;"MS Sans Serif,Standard"&amp;P/&amp;N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2"/>
  <dimension ref="A1:P159"/>
  <sheetViews>
    <sheetView zoomScale="90" zoomScaleNormal="90" zoomScalePageLayoutView="0" workbookViewId="0" topLeftCell="A136">
      <selection activeCell="B3" sqref="B3:D159"/>
    </sheetView>
  </sheetViews>
  <sheetFormatPr defaultColWidth="9.140625" defaultRowHeight="12.75"/>
  <cols>
    <col min="1" max="1" width="21.00390625" style="0" bestFit="1" customWidth="1"/>
    <col min="2" max="2" width="68.57421875" style="0" customWidth="1"/>
    <col min="3" max="3" width="8.140625" style="0" customWidth="1"/>
    <col min="4" max="4" width="3.57421875" style="0" customWidth="1"/>
    <col min="5" max="5" width="29.421875" style="0" customWidth="1"/>
    <col min="8" max="8" width="11.140625" style="0" customWidth="1"/>
    <col min="9" max="9" width="6.421875" style="0" customWidth="1"/>
  </cols>
  <sheetData>
    <row r="1" spans="1:16" ht="18.75">
      <c r="A1" s="34" t="s">
        <v>12</v>
      </c>
      <c r="B1" s="152">
        <f>ordine!A7</f>
        <v>0</v>
      </c>
      <c r="C1" s="153"/>
      <c r="D1" s="154"/>
      <c r="E1" s="40"/>
      <c r="F1" s="33"/>
      <c r="G1" s="33"/>
      <c r="H1" s="36"/>
      <c r="I1" s="33"/>
      <c r="J1" s="33"/>
      <c r="K1" s="33"/>
      <c r="L1" s="33"/>
      <c r="M1" s="33"/>
      <c r="N1" s="33"/>
      <c r="O1" s="33"/>
      <c r="P1" s="33"/>
    </row>
    <row r="2" spans="1:16" ht="45">
      <c r="A2" s="155">
        <f>ordine!$A$5</f>
        <v>0</v>
      </c>
      <c r="B2" s="156"/>
      <c r="C2" s="156"/>
      <c r="D2" s="157"/>
      <c r="I2" s="33"/>
      <c r="J2" s="33"/>
      <c r="K2" s="33"/>
      <c r="L2" s="33"/>
      <c r="M2" s="33"/>
      <c r="N2" s="33"/>
      <c r="O2" s="33"/>
      <c r="P2" s="33"/>
    </row>
    <row r="3" spans="1:8" ht="20.25" customHeight="1">
      <c r="A3" s="158">
        <f>ordine!$F$7</f>
        <v>0</v>
      </c>
      <c r="B3" s="85">
        <f>IF(ordine!H10="","",ordine!A10)</f>
      </c>
      <c r="C3" s="41">
        <f>ordine!E10</f>
        <v>0</v>
      </c>
      <c r="D3" s="41" t="str">
        <f>ordine!D10</f>
        <v>pz</v>
      </c>
      <c r="E3" s="40">
        <f>$A$2</f>
        <v>0</v>
      </c>
      <c r="F3" s="44">
        <f>totale</f>
        <v>0</v>
      </c>
      <c r="G3" s="44">
        <f>ordine!G7</f>
        <v>0</v>
      </c>
      <c r="H3" s="44">
        <f>F3-G3</f>
        <v>0</v>
      </c>
    </row>
    <row r="4" spans="1:4" ht="20.25" customHeight="1">
      <c r="A4" s="159"/>
      <c r="B4" s="85">
        <f>IF(ordine!H11="","",ordine!A11)</f>
      </c>
      <c r="C4" s="41">
        <f>ordine!E11</f>
        <v>0</v>
      </c>
      <c r="D4" s="41">
        <f>ordine!D11</f>
        <v>0</v>
      </c>
    </row>
    <row r="5" spans="1:4" ht="20.25" customHeight="1">
      <c r="A5" s="160"/>
      <c r="B5" s="85">
        <f>IF(ordine!H12="","",ordine!A12)</f>
      </c>
      <c r="C5" s="41">
        <f>ordine!E12</f>
        <v>0</v>
      </c>
      <c r="D5" s="41">
        <f>ordine!D12</f>
        <v>0</v>
      </c>
    </row>
    <row r="6" spans="1:4" ht="20.25">
      <c r="A6" s="35"/>
      <c r="B6" s="85">
        <f>IF(ordine!H13="","",ordine!A13)</f>
      </c>
      <c r="C6" s="41">
        <f>ordine!E13</f>
        <v>0</v>
      </c>
      <c r="D6" s="41" t="str">
        <f>ordine!D13</f>
        <v>pz</v>
      </c>
    </row>
    <row r="7" spans="1:4" ht="20.25">
      <c r="A7" s="35"/>
      <c r="B7" s="85">
        <f>IF(ordine!H14="","",ordine!A14)</f>
      </c>
      <c r="C7" s="41">
        <f>ordine!E14</f>
        <v>0</v>
      </c>
      <c r="D7" s="41" t="str">
        <f>ordine!D14</f>
        <v>pz</v>
      </c>
    </row>
    <row r="8" spans="1:4" ht="20.25">
      <c r="A8" s="35"/>
      <c r="B8" s="85">
        <f>IF(ordine!H15="","",ordine!A15)</f>
      </c>
      <c r="C8" s="41">
        <f>ordine!E15</f>
        <v>0</v>
      </c>
      <c r="D8" s="41" t="str">
        <f>ordine!D15</f>
        <v>pz</v>
      </c>
    </row>
    <row r="9" spans="1:4" ht="20.25">
      <c r="A9" s="35"/>
      <c r="B9" s="85">
        <f>IF(ordine!H16="","",ordine!A16)</f>
      </c>
      <c r="C9" s="41">
        <f>ordine!E16</f>
        <v>0</v>
      </c>
      <c r="D9" s="41" t="str">
        <f>ordine!D16</f>
        <v>pz</v>
      </c>
    </row>
    <row r="10" spans="1:4" ht="20.25">
      <c r="A10" s="35"/>
      <c r="B10" s="85">
        <f>IF(ordine!H17="","",ordine!A17)</f>
      </c>
      <c r="C10" s="41">
        <f>ordine!E17</f>
        <v>0</v>
      </c>
      <c r="D10" s="41" t="str">
        <f>ordine!D17</f>
        <v>pz</v>
      </c>
    </row>
    <row r="11" spans="1:4" ht="20.25">
      <c r="A11" s="35"/>
      <c r="B11" s="85">
        <f>IF(ordine!H18="","",ordine!A18)</f>
      </c>
      <c r="C11" s="41">
        <f>ordine!E18</f>
        <v>0</v>
      </c>
      <c r="D11" s="41" t="str">
        <f>ordine!D18</f>
        <v>pz</v>
      </c>
    </row>
    <row r="12" spans="1:4" ht="20.25">
      <c r="A12" s="35"/>
      <c r="B12" s="85">
        <f>IF(ordine!H19="","",ordine!A19)</f>
      </c>
      <c r="C12" s="41">
        <f>ordine!E19</f>
        <v>0</v>
      </c>
      <c r="D12" s="41">
        <f>ordine!D19</f>
        <v>0</v>
      </c>
    </row>
    <row r="13" spans="1:4" ht="20.25">
      <c r="A13" s="35"/>
      <c r="B13" s="85">
        <f>IF(ordine!H20="","",ordine!A20)</f>
      </c>
      <c r="C13" s="41">
        <f>ordine!E20</f>
        <v>0</v>
      </c>
      <c r="D13" s="41">
        <f>ordine!D20</f>
        <v>0</v>
      </c>
    </row>
    <row r="14" spans="1:4" ht="20.25">
      <c r="A14" s="35"/>
      <c r="B14" s="85">
        <f>IF(ordine!H21="","",ordine!A21)</f>
      </c>
      <c r="C14" s="41">
        <f>ordine!E21</f>
        <v>0</v>
      </c>
      <c r="D14" s="41" t="str">
        <f>ordine!D21</f>
        <v>pz</v>
      </c>
    </row>
    <row r="15" spans="1:4" ht="20.25">
      <c r="A15" s="35"/>
      <c r="B15" s="85">
        <f>IF(ordine!H22="","",ordine!A22)</f>
      </c>
      <c r="C15" s="41">
        <f>ordine!E22</f>
        <v>0</v>
      </c>
      <c r="D15" s="41" t="str">
        <f>ordine!D22</f>
        <v>pz</v>
      </c>
    </row>
    <row r="16" spans="1:4" ht="20.25">
      <c r="A16" s="35"/>
      <c r="B16" s="85">
        <f>IF(ordine!H23="","",ordine!A23)</f>
      </c>
      <c r="C16" s="41">
        <f>ordine!E23</f>
        <v>0</v>
      </c>
      <c r="D16" s="41" t="str">
        <f>ordine!D23</f>
        <v>pz</v>
      </c>
    </row>
    <row r="17" spans="1:4" ht="20.25">
      <c r="A17" s="35"/>
      <c r="B17" s="85">
        <f>IF(ordine!H24="","",ordine!A24)</f>
      </c>
      <c r="C17" s="41">
        <f>ordine!E24</f>
        <v>0</v>
      </c>
      <c r="D17" s="41" t="str">
        <f>ordine!D24</f>
        <v>pz</v>
      </c>
    </row>
    <row r="18" spans="1:4" ht="20.25">
      <c r="A18" s="35"/>
      <c r="B18" s="85">
        <f>IF(ordine!H25="","",ordine!A25)</f>
      </c>
      <c r="C18" s="41">
        <f>ordine!E25</f>
        <v>0</v>
      </c>
      <c r="D18" s="41" t="str">
        <f>ordine!D25</f>
        <v>kg</v>
      </c>
    </row>
    <row r="19" spans="1:4" ht="20.25">
      <c r="A19" s="35"/>
      <c r="B19" s="85">
        <f>IF(ordine!H26="","",ordine!A26)</f>
      </c>
      <c r="C19" s="41">
        <f>ordine!E26</f>
        <v>0</v>
      </c>
      <c r="D19" s="41" t="str">
        <f>ordine!D26</f>
        <v>kg</v>
      </c>
    </row>
    <row r="20" spans="1:4" ht="20.25">
      <c r="A20" s="35"/>
      <c r="B20" s="85">
        <f>IF(ordine!H27="","",ordine!A27)</f>
      </c>
      <c r="C20" s="41">
        <f>ordine!E27</f>
        <v>0</v>
      </c>
      <c r="D20" s="41" t="str">
        <f>ordine!D27</f>
        <v>pz</v>
      </c>
    </row>
    <row r="21" spans="1:4" ht="20.25">
      <c r="A21" s="35"/>
      <c r="B21" s="85">
        <f>IF(ordine!H28="","",ordine!A28)</f>
      </c>
      <c r="C21" s="41">
        <f>ordine!E28</f>
        <v>0</v>
      </c>
      <c r="D21" s="41" t="str">
        <f>ordine!D28</f>
        <v>pz</v>
      </c>
    </row>
    <row r="22" spans="1:4" ht="20.25">
      <c r="A22" s="35"/>
      <c r="B22" s="85">
        <f>IF(ordine!H29="","",ordine!A29)</f>
      </c>
      <c r="C22" s="41">
        <f>ordine!E29</f>
        <v>0</v>
      </c>
      <c r="D22" s="41" t="str">
        <f>ordine!D29</f>
        <v>pz</v>
      </c>
    </row>
    <row r="23" spans="1:4" ht="20.25">
      <c r="A23" s="35"/>
      <c r="B23" s="85">
        <f>IF(ordine!H30="","",ordine!A30)</f>
      </c>
      <c r="C23" s="41">
        <f>ordine!E30</f>
        <v>0</v>
      </c>
      <c r="D23" s="41" t="str">
        <f>ordine!D30</f>
        <v>pz</v>
      </c>
    </row>
    <row r="24" spans="1:4" ht="20.25">
      <c r="A24" s="35"/>
      <c r="B24" s="85">
        <f>IF(ordine!H31="","",ordine!A31)</f>
      </c>
      <c r="C24" s="41">
        <f>ordine!E31</f>
        <v>0</v>
      </c>
      <c r="D24" s="41">
        <f>ordine!D31</f>
        <v>0</v>
      </c>
    </row>
    <row r="25" spans="1:4" ht="20.25">
      <c r="A25" s="35"/>
      <c r="B25" s="85">
        <f>IF(ordine!H32="","",ordine!A32)</f>
      </c>
      <c r="C25" s="41">
        <f>ordine!E32</f>
        <v>0</v>
      </c>
      <c r="D25" s="41">
        <f>ordine!D32</f>
        <v>0</v>
      </c>
    </row>
    <row r="26" spans="1:4" ht="20.25">
      <c r="A26" s="35"/>
      <c r="B26" s="85">
        <f>IF(ordine!H33="","",ordine!A33)</f>
      </c>
      <c r="C26" s="41">
        <f>ordine!E33</f>
        <v>0</v>
      </c>
      <c r="D26" s="41" t="str">
        <f>ordine!D33</f>
        <v>pz</v>
      </c>
    </row>
    <row r="27" spans="1:4" ht="20.25">
      <c r="A27" s="35"/>
      <c r="B27" s="85">
        <f>IF(ordine!H34="","",ordine!A34)</f>
      </c>
      <c r="C27" s="41">
        <f>ordine!E34</f>
        <v>0</v>
      </c>
      <c r="D27" s="41" t="str">
        <f>ordine!D34</f>
        <v>pz</v>
      </c>
    </row>
    <row r="28" spans="1:4" ht="20.25">
      <c r="A28" s="35"/>
      <c r="B28" s="85">
        <f>IF(ordine!H35="","",ordine!A35)</f>
      </c>
      <c r="C28" s="41">
        <f>ordine!E35</f>
        <v>0</v>
      </c>
      <c r="D28" s="41" t="str">
        <f>ordine!D35</f>
        <v>pz</v>
      </c>
    </row>
    <row r="29" spans="1:4" ht="20.25">
      <c r="A29" s="35"/>
      <c r="B29" s="85">
        <f>IF(ordine!H36="","",ordine!A36)</f>
      </c>
      <c r="C29" s="41">
        <f>ordine!E36</f>
        <v>0</v>
      </c>
      <c r="D29" s="41" t="str">
        <f>ordine!D36</f>
        <v>pz</v>
      </c>
    </row>
    <row r="30" spans="1:4" ht="20.25">
      <c r="A30" s="35"/>
      <c r="B30" s="85">
        <f>IF(ordine!H37="","",ordine!A37)</f>
      </c>
      <c r="C30" s="41">
        <f>ordine!E37</f>
        <v>0</v>
      </c>
      <c r="D30" s="41">
        <f>ordine!D37</f>
        <v>0</v>
      </c>
    </row>
    <row r="31" spans="1:4" ht="20.25">
      <c r="A31" s="35"/>
      <c r="B31" s="85">
        <f>IF(ordine!H38="","",ordine!A38)</f>
      </c>
      <c r="C31" s="41">
        <f>ordine!E38</f>
        <v>0</v>
      </c>
      <c r="D31" s="41">
        <f>ordine!D38</f>
        <v>0</v>
      </c>
    </row>
    <row r="32" spans="1:4" ht="20.25">
      <c r="A32" s="35"/>
      <c r="B32" s="85">
        <f>IF(ordine!H39="","",ordine!A39)</f>
      </c>
      <c r="C32" s="41">
        <f>ordine!E39</f>
        <v>0</v>
      </c>
      <c r="D32" s="41" t="str">
        <f>ordine!D39</f>
        <v>pz</v>
      </c>
    </row>
    <row r="33" spans="1:4" ht="20.25">
      <c r="A33" s="35"/>
      <c r="B33" s="85">
        <f>IF(ordine!H40="","",ordine!A40)</f>
      </c>
      <c r="C33" s="41">
        <f>ordine!E40</f>
        <v>0</v>
      </c>
      <c r="D33" s="41" t="str">
        <f>ordine!D40</f>
        <v>pz</v>
      </c>
    </row>
    <row r="34" spans="1:4" ht="20.25">
      <c r="A34" s="35"/>
      <c r="B34" s="85">
        <f>IF(ordine!H41="","",ordine!A41)</f>
      </c>
      <c r="C34" s="41">
        <f>ordine!E41</f>
        <v>0</v>
      </c>
      <c r="D34" s="41" t="str">
        <f>ordine!D41</f>
        <v>pz</v>
      </c>
    </row>
    <row r="35" spans="1:4" ht="20.25">
      <c r="A35" s="35"/>
      <c r="B35" s="85">
        <f>IF(ordine!H42="","",ordine!A42)</f>
      </c>
      <c r="C35" s="41">
        <f>ordine!E42</f>
        <v>0</v>
      </c>
      <c r="D35" s="41" t="str">
        <f>ordine!D42</f>
        <v>pz</v>
      </c>
    </row>
    <row r="36" spans="1:4" ht="20.25">
      <c r="A36" s="35"/>
      <c r="B36" s="85">
        <f>IF(ordine!H43="","",ordine!A43)</f>
      </c>
      <c r="C36" s="41">
        <f>ordine!E43</f>
        <v>0</v>
      </c>
      <c r="D36" s="41" t="str">
        <f>ordine!D43</f>
        <v>pz</v>
      </c>
    </row>
    <row r="37" spans="1:4" ht="20.25">
      <c r="A37" s="35"/>
      <c r="B37" s="85">
        <f>IF(ordine!H44="","",ordine!A44)</f>
      </c>
      <c r="C37" s="41">
        <f>ordine!E44</f>
        <v>0</v>
      </c>
      <c r="D37" s="41" t="str">
        <f>ordine!D44</f>
        <v>pz</v>
      </c>
    </row>
    <row r="38" spans="1:4" ht="20.25">
      <c r="A38" s="35"/>
      <c r="B38" s="85">
        <f>IF(ordine!H45="","",ordine!A45)</f>
      </c>
      <c r="C38" s="41">
        <f>ordine!E45</f>
        <v>0</v>
      </c>
      <c r="D38" s="41" t="str">
        <f>ordine!D45</f>
        <v>pz</v>
      </c>
    </row>
    <row r="39" spans="1:4" ht="20.25">
      <c r="A39" s="35"/>
      <c r="B39" s="85">
        <f>IF(ordine!H46="","",ordine!A46)</f>
      </c>
      <c r="C39" s="41">
        <f>ordine!E46</f>
        <v>0</v>
      </c>
      <c r="D39" s="41" t="str">
        <f>ordine!D46</f>
        <v>pz</v>
      </c>
    </row>
    <row r="40" spans="1:4" ht="20.25">
      <c r="A40" s="35"/>
      <c r="B40" s="85">
        <f>IF(ordine!H47="","",ordine!A47)</f>
      </c>
      <c r="C40" s="41">
        <f>ordine!E47</f>
        <v>0</v>
      </c>
      <c r="D40" s="41" t="str">
        <f>ordine!D47</f>
        <v>pz</v>
      </c>
    </row>
    <row r="41" spans="1:4" ht="20.25">
      <c r="A41" s="35"/>
      <c r="B41" s="85">
        <f>IF(ordine!H48="","",ordine!A48)</f>
      </c>
      <c r="C41" s="41">
        <f>ordine!E48</f>
        <v>0</v>
      </c>
      <c r="D41" s="41" t="str">
        <f>ordine!D48</f>
        <v>pz</v>
      </c>
    </row>
    <row r="42" spans="1:4" ht="20.25">
      <c r="A42" s="35"/>
      <c r="B42" s="85">
        <f>IF(ordine!H49="","",ordine!A49)</f>
      </c>
      <c r="C42" s="41">
        <f>ordine!E49</f>
        <v>0</v>
      </c>
      <c r="D42" s="41" t="str">
        <f>ordine!D49</f>
        <v>pz</v>
      </c>
    </row>
    <row r="43" spans="1:4" ht="20.25">
      <c r="A43" s="35"/>
      <c r="B43" s="85">
        <f>IF(ordine!H50="","",ordine!A50)</f>
      </c>
      <c r="C43" s="41">
        <f>ordine!E50</f>
        <v>0</v>
      </c>
      <c r="D43" s="41">
        <f>ordine!D50</f>
        <v>0</v>
      </c>
    </row>
    <row r="44" spans="1:4" ht="20.25">
      <c r="A44" s="35"/>
      <c r="B44" s="85">
        <f>IF(ordine!H51="","",ordine!A51)</f>
      </c>
      <c r="C44" s="41">
        <f>ordine!E51</f>
        <v>0</v>
      </c>
      <c r="D44" s="41">
        <f>ordine!D51</f>
        <v>0</v>
      </c>
    </row>
    <row r="45" spans="1:4" ht="20.25">
      <c r="A45" s="35"/>
      <c r="B45" s="85">
        <f>IF(ordine!H52="","",ordine!A52)</f>
      </c>
      <c r="C45" s="41">
        <f>ordine!E52</f>
        <v>0</v>
      </c>
      <c r="D45" s="41" t="str">
        <f>ordine!D52</f>
        <v>pz</v>
      </c>
    </row>
    <row r="46" spans="1:4" ht="20.25">
      <c r="A46" s="35"/>
      <c r="B46" s="85">
        <f>IF(ordine!H53="","",ordine!A53)</f>
      </c>
      <c r="C46" s="41">
        <f>ordine!E53</f>
        <v>0</v>
      </c>
      <c r="D46" s="41" t="str">
        <f>ordine!D53</f>
        <v>pz</v>
      </c>
    </row>
    <row r="47" spans="1:4" ht="20.25">
      <c r="A47" s="35"/>
      <c r="B47" s="85">
        <f>IF(ordine!H54="","",ordine!A54)</f>
      </c>
      <c r="C47" s="41">
        <f>ordine!E54</f>
        <v>0</v>
      </c>
      <c r="D47" s="41" t="str">
        <f>ordine!D54</f>
        <v>pz</v>
      </c>
    </row>
    <row r="48" spans="1:4" ht="20.25">
      <c r="A48" s="35"/>
      <c r="B48" s="85">
        <f>IF(ordine!H55="","",ordine!A55)</f>
      </c>
      <c r="C48" s="41">
        <f>ordine!E55</f>
        <v>0</v>
      </c>
      <c r="D48" s="41" t="str">
        <f>ordine!D55</f>
        <v>pz</v>
      </c>
    </row>
    <row r="49" spans="1:4" ht="20.25">
      <c r="A49" s="35"/>
      <c r="B49" s="85">
        <f>IF(ordine!H56="","",ordine!A56)</f>
      </c>
      <c r="C49" s="41">
        <f>ordine!E56</f>
        <v>0</v>
      </c>
      <c r="D49" s="41" t="str">
        <f>ordine!D56</f>
        <v>pz</v>
      </c>
    </row>
    <row r="50" spans="1:4" ht="20.25">
      <c r="A50" s="35"/>
      <c r="B50" s="85">
        <f>IF(ordine!H57="","",ordine!A57)</f>
      </c>
      <c r="C50" s="41">
        <f>ordine!E57</f>
        <v>0</v>
      </c>
      <c r="D50" s="41" t="str">
        <f>ordine!D57</f>
        <v>pz</v>
      </c>
    </row>
    <row r="51" spans="1:4" ht="20.25">
      <c r="A51" s="35"/>
      <c r="B51" s="85">
        <f>IF(ordine!H58="","",ordine!A58)</f>
      </c>
      <c r="C51" s="41">
        <f>ordine!E58</f>
        <v>0</v>
      </c>
      <c r="D51" s="41" t="str">
        <f>ordine!D58</f>
        <v>pz</v>
      </c>
    </row>
    <row r="52" spans="1:4" ht="20.25">
      <c r="A52" s="35"/>
      <c r="B52" s="85">
        <f>IF(ordine!H59="","",ordine!A59)</f>
      </c>
      <c r="C52" s="41">
        <f>ordine!E59</f>
        <v>0</v>
      </c>
      <c r="D52" s="41" t="str">
        <f>ordine!D59</f>
        <v>pz</v>
      </c>
    </row>
    <row r="53" spans="1:4" ht="20.25">
      <c r="A53" s="35"/>
      <c r="B53" s="85">
        <f>IF(ordine!H60="","",ordine!A60)</f>
      </c>
      <c r="C53" s="41">
        <f>ordine!E60</f>
        <v>0</v>
      </c>
      <c r="D53" s="41" t="str">
        <f>ordine!D60</f>
        <v>pz</v>
      </c>
    </row>
    <row r="54" spans="1:4" ht="20.25">
      <c r="A54" s="35"/>
      <c r="B54" s="85">
        <f>IF(ordine!H61="","",ordine!A61)</f>
      </c>
      <c r="C54" s="41">
        <f>ordine!E61</f>
        <v>0</v>
      </c>
      <c r="D54" s="41" t="str">
        <f>ordine!D61</f>
        <v>pz</v>
      </c>
    </row>
    <row r="55" spans="1:4" ht="20.25">
      <c r="A55" s="35"/>
      <c r="B55" s="85">
        <f>IF(ordine!H62="","",ordine!A62)</f>
      </c>
      <c r="C55" s="41">
        <f>ordine!E62</f>
        <v>0</v>
      </c>
      <c r="D55" s="41" t="str">
        <f>ordine!D62</f>
        <v>pz</v>
      </c>
    </row>
    <row r="56" spans="1:4" ht="20.25">
      <c r="A56" s="35"/>
      <c r="B56" s="85">
        <f>IF(ordine!H63="","",ordine!A63)</f>
      </c>
      <c r="C56" s="41">
        <f>ordine!E63</f>
        <v>0</v>
      </c>
      <c r="D56" s="41" t="str">
        <f>ordine!D63</f>
        <v>pz</v>
      </c>
    </row>
    <row r="57" spans="1:4" ht="20.25">
      <c r="A57" s="35"/>
      <c r="B57" s="85">
        <f>IF(ordine!H64="","",ordine!A64)</f>
      </c>
      <c r="C57" s="41">
        <f>ordine!E64</f>
        <v>0</v>
      </c>
      <c r="D57" s="41">
        <f>ordine!D64</f>
        <v>0</v>
      </c>
    </row>
    <row r="58" spans="1:4" ht="20.25">
      <c r="A58" s="35"/>
      <c r="B58" s="85">
        <f>IF(ordine!H65="","",ordine!A65)</f>
      </c>
      <c r="C58" s="41">
        <f>ordine!E65</f>
        <v>0</v>
      </c>
      <c r="D58" s="41">
        <f>ordine!D65</f>
        <v>0</v>
      </c>
    </row>
    <row r="59" spans="1:4" ht="20.25">
      <c r="A59" s="35"/>
      <c r="B59" s="85">
        <f>IF(ordine!H66="","",ordine!A66)</f>
      </c>
      <c r="C59" s="41">
        <f>ordine!E66</f>
        <v>0</v>
      </c>
      <c r="D59" s="41" t="str">
        <f>ordine!D66</f>
        <v>kg</v>
      </c>
    </row>
    <row r="60" spans="1:4" ht="20.25">
      <c r="A60" s="35"/>
      <c r="B60" s="85">
        <f>IF(ordine!H67="","",ordine!A67)</f>
      </c>
      <c r="C60" s="41">
        <f>ordine!E67</f>
        <v>0</v>
      </c>
      <c r="D60" s="41" t="str">
        <f>ordine!D67</f>
        <v>kg</v>
      </c>
    </row>
    <row r="61" spans="1:4" ht="20.25">
      <c r="A61" s="35"/>
      <c r="B61" s="85">
        <f>IF(ordine!H68="","",ordine!A68)</f>
      </c>
      <c r="C61" s="41">
        <f>ordine!E68</f>
        <v>0</v>
      </c>
      <c r="D61" s="41" t="str">
        <f>ordine!D68</f>
        <v>kg</v>
      </c>
    </row>
    <row r="62" spans="1:4" ht="20.25">
      <c r="A62" s="35"/>
      <c r="B62" s="85">
        <f>IF(ordine!H69="","",ordine!A69)</f>
      </c>
      <c r="C62" s="41">
        <f>ordine!E69</f>
        <v>0</v>
      </c>
      <c r="D62" s="41" t="str">
        <f>ordine!D69</f>
        <v>pz</v>
      </c>
    </row>
    <row r="63" spans="1:4" ht="20.25">
      <c r="A63" s="35"/>
      <c r="B63" s="85">
        <f>IF(ordine!H70="","",ordine!A70)</f>
      </c>
      <c r="C63" s="41">
        <f>ordine!E70</f>
        <v>0</v>
      </c>
      <c r="D63" s="41" t="str">
        <f>ordine!D70</f>
        <v>kg</v>
      </c>
    </row>
    <row r="64" spans="1:4" ht="20.25">
      <c r="A64" s="35"/>
      <c r="B64" s="85">
        <f>IF(ordine!H71="","",ordine!A71)</f>
      </c>
      <c r="C64" s="41">
        <f>ordine!E71</f>
        <v>0</v>
      </c>
      <c r="D64" s="41" t="str">
        <f>ordine!D71</f>
        <v>pz</v>
      </c>
    </row>
    <row r="65" spans="1:4" ht="20.25">
      <c r="A65" s="35"/>
      <c r="B65" s="85">
        <f>IF(ordine!H72="","",ordine!A72)</f>
      </c>
      <c r="C65" s="41">
        <f>ordine!E72</f>
        <v>0</v>
      </c>
      <c r="D65" s="41" t="str">
        <f>ordine!D72</f>
        <v>pz</v>
      </c>
    </row>
    <row r="66" spans="1:4" ht="20.25">
      <c r="A66" s="35"/>
      <c r="B66" s="85">
        <f>IF(ordine!H73="","",ordine!A73)</f>
      </c>
      <c r="C66" s="41">
        <f>ordine!E73</f>
        <v>0</v>
      </c>
      <c r="D66" s="41" t="str">
        <f>ordine!D73</f>
        <v>kg</v>
      </c>
    </row>
    <row r="67" spans="1:4" ht="20.25">
      <c r="A67" s="35"/>
      <c r="B67" s="85">
        <f>IF(ordine!H74="","",ordine!A74)</f>
      </c>
      <c r="C67" s="41">
        <f>ordine!E74</f>
        <v>0</v>
      </c>
      <c r="D67" s="41" t="str">
        <f>ordine!D74</f>
        <v>kg</v>
      </c>
    </row>
    <row r="68" spans="1:4" ht="20.25">
      <c r="A68" s="35"/>
      <c r="B68" s="85">
        <f>IF(ordine!H75="","",ordine!A75)</f>
      </c>
      <c r="C68" s="41">
        <f>ordine!E75</f>
        <v>0</v>
      </c>
      <c r="D68" s="41" t="str">
        <f>ordine!D75</f>
        <v>kg</v>
      </c>
    </row>
    <row r="69" spans="1:4" ht="20.25">
      <c r="A69" s="35"/>
      <c r="B69" s="85">
        <f>IF(ordine!H76="","",ordine!A76)</f>
      </c>
      <c r="C69" s="41">
        <f>ordine!E76</f>
        <v>0</v>
      </c>
      <c r="D69" s="41" t="str">
        <f>ordine!D76</f>
        <v>kg</v>
      </c>
    </row>
    <row r="70" spans="1:4" ht="20.25">
      <c r="A70" s="35"/>
      <c r="B70" s="85">
        <f>IF(ordine!H77="","",ordine!A77)</f>
      </c>
      <c r="C70" s="41">
        <f>ordine!E77</f>
        <v>0</v>
      </c>
      <c r="D70" s="41" t="str">
        <f>ordine!D77</f>
        <v>kg</v>
      </c>
    </row>
    <row r="71" spans="1:4" ht="20.25">
      <c r="A71" s="35"/>
      <c r="B71" s="85">
        <f>IF(ordine!H78="","",ordine!A78)</f>
      </c>
      <c r="C71" s="41">
        <f>ordine!E78</f>
        <v>0</v>
      </c>
      <c r="D71" s="41" t="str">
        <f>ordine!D78</f>
        <v>kg</v>
      </c>
    </row>
    <row r="72" spans="1:4" ht="20.25">
      <c r="A72" s="35"/>
      <c r="B72" s="85">
        <f>IF(ordine!H79="","",ordine!A79)</f>
      </c>
      <c r="C72" s="41">
        <f>ordine!E79</f>
        <v>0</v>
      </c>
      <c r="D72" s="41" t="str">
        <f>ordine!D79</f>
        <v>pz</v>
      </c>
    </row>
    <row r="73" spans="1:4" ht="20.25">
      <c r="A73" s="35"/>
      <c r="B73" s="85">
        <f>IF(ordine!H80="","",ordine!A80)</f>
      </c>
      <c r="C73" s="41">
        <f>ordine!E80</f>
        <v>0</v>
      </c>
      <c r="D73" s="41" t="str">
        <f>ordine!D80</f>
        <v>kg</v>
      </c>
    </row>
    <row r="74" spans="1:4" ht="20.25">
      <c r="A74" s="35"/>
      <c r="B74" s="85">
        <f>IF(ordine!H81="","",ordine!A81)</f>
      </c>
      <c r="C74" s="41">
        <f>ordine!E81</f>
        <v>0</v>
      </c>
      <c r="D74" s="41" t="str">
        <f>ordine!D81</f>
        <v>pz</v>
      </c>
    </row>
    <row r="75" spans="1:4" ht="20.25">
      <c r="A75" s="35"/>
      <c r="B75" s="85">
        <f>IF(ordine!H82="","",ordine!A82)</f>
      </c>
      <c r="C75" s="41">
        <f>ordine!E82</f>
        <v>0</v>
      </c>
      <c r="D75" s="41" t="str">
        <f>ordine!D82</f>
        <v>kg</v>
      </c>
    </row>
    <row r="76" spans="1:4" ht="20.25">
      <c r="A76" s="35"/>
      <c r="B76" s="85">
        <f>IF(ordine!H83="","",ordine!A83)</f>
      </c>
      <c r="C76" s="41">
        <f>ordine!E83</f>
        <v>0</v>
      </c>
      <c r="D76" s="41" t="str">
        <f>ordine!D83</f>
        <v>pz</v>
      </c>
    </row>
    <row r="77" spans="1:4" ht="20.25">
      <c r="A77" s="35"/>
      <c r="B77" s="85">
        <f>IF(ordine!H84="","",ordine!A84)</f>
      </c>
      <c r="C77" s="41">
        <f>ordine!E84</f>
        <v>0</v>
      </c>
      <c r="D77" s="41">
        <f>ordine!D84</f>
        <v>0</v>
      </c>
    </row>
    <row r="78" spans="1:4" ht="20.25">
      <c r="A78" s="35"/>
      <c r="B78" s="85">
        <f>IF(ordine!H85="","",ordine!A85)</f>
      </c>
      <c r="C78" s="41">
        <f>ordine!E85</f>
        <v>0</v>
      </c>
      <c r="D78" s="41">
        <f>ordine!D85</f>
        <v>0</v>
      </c>
    </row>
    <row r="79" spans="1:4" ht="20.25">
      <c r="A79" s="35"/>
      <c r="B79" s="85">
        <f>IF(ordine!H86="","",ordine!A86)</f>
      </c>
      <c r="C79" s="41">
        <f>ordine!E86</f>
        <v>0</v>
      </c>
      <c r="D79" s="41" t="str">
        <f>ordine!D86</f>
        <v>pz</v>
      </c>
    </row>
    <row r="80" spans="1:4" ht="20.25">
      <c r="A80" s="35"/>
      <c r="B80" s="85">
        <f>IF(ordine!H87="","",ordine!A87)</f>
      </c>
      <c r="C80" s="41">
        <f>ordine!E87</f>
        <v>0</v>
      </c>
      <c r="D80" s="41" t="str">
        <f>ordine!D87</f>
        <v>pz</v>
      </c>
    </row>
    <row r="81" spans="1:4" ht="20.25">
      <c r="A81" s="35"/>
      <c r="B81" s="85">
        <f>IF(ordine!H88="","",ordine!A88)</f>
      </c>
      <c r="C81" s="41">
        <f>ordine!E88</f>
        <v>0</v>
      </c>
      <c r="D81" s="41" t="str">
        <f>ordine!D88</f>
        <v>pz</v>
      </c>
    </row>
    <row r="82" spans="1:4" ht="20.25">
      <c r="A82" s="35"/>
      <c r="B82" s="85">
        <f>IF(ordine!H89="","",ordine!A89)</f>
      </c>
      <c r="C82" s="41">
        <f>ordine!E89</f>
        <v>0</v>
      </c>
      <c r="D82" s="41" t="str">
        <f>ordine!D89</f>
        <v>pz</v>
      </c>
    </row>
    <row r="83" spans="1:4" ht="20.25">
      <c r="A83" s="35"/>
      <c r="B83" s="85">
        <f>IF(ordine!H90="","",ordine!A90)</f>
      </c>
      <c r="C83" s="41">
        <f>ordine!E90</f>
        <v>0</v>
      </c>
      <c r="D83" s="41" t="str">
        <f>ordine!D90</f>
        <v>pz</v>
      </c>
    </row>
    <row r="84" spans="1:4" ht="20.25">
      <c r="A84" s="35"/>
      <c r="B84" s="85">
        <f>IF(ordine!H91="","",ordine!A91)</f>
      </c>
      <c r="C84" s="41">
        <f>ordine!E91</f>
        <v>0</v>
      </c>
      <c r="D84" s="41" t="str">
        <f>ordine!D91</f>
        <v>pz</v>
      </c>
    </row>
    <row r="85" spans="1:4" ht="20.25">
      <c r="A85" s="35"/>
      <c r="B85" s="85">
        <f>IF(ordine!H92="","",ordine!A92)</f>
      </c>
      <c r="C85" s="41">
        <f>ordine!E92</f>
        <v>0</v>
      </c>
      <c r="D85" s="41" t="str">
        <f>ordine!D92</f>
        <v>pz</v>
      </c>
    </row>
    <row r="86" spans="1:4" ht="20.25">
      <c r="A86" s="35"/>
      <c r="B86" s="85">
        <f>IF(ordine!H93="","",ordine!A93)</f>
      </c>
      <c r="C86" s="41">
        <f>ordine!E93</f>
        <v>0</v>
      </c>
      <c r="D86" s="41" t="str">
        <f>ordine!D93</f>
        <v>pz</v>
      </c>
    </row>
    <row r="87" spans="1:4" ht="20.25">
      <c r="A87" s="35"/>
      <c r="B87" s="85">
        <f>IF(ordine!H94="","",ordine!A94)</f>
      </c>
      <c r="C87" s="41">
        <f>ordine!E94</f>
        <v>0</v>
      </c>
      <c r="D87" s="41" t="str">
        <f>ordine!D94</f>
        <v>pz</v>
      </c>
    </row>
    <row r="88" spans="1:4" ht="20.25">
      <c r="A88" s="35"/>
      <c r="B88" s="85">
        <f>IF(ordine!H95="","",ordine!A95)</f>
      </c>
      <c r="C88" s="41">
        <f>ordine!E95</f>
        <v>0</v>
      </c>
      <c r="D88" s="41" t="str">
        <f>ordine!D95</f>
        <v>pz</v>
      </c>
    </row>
    <row r="89" spans="1:4" ht="20.25">
      <c r="A89" s="35"/>
      <c r="B89" s="85">
        <f>IF(ordine!H96="","",ordine!A96)</f>
      </c>
      <c r="C89" s="41">
        <f>ordine!E96</f>
        <v>0</v>
      </c>
      <c r="D89" s="41" t="str">
        <f>ordine!D96</f>
        <v>pz</v>
      </c>
    </row>
    <row r="90" spans="1:4" ht="20.25">
      <c r="A90" s="35"/>
      <c r="B90" s="85">
        <f>IF(ordine!H97="","",ordine!A97)</f>
      </c>
      <c r="C90" s="41">
        <f>ordine!E97</f>
        <v>0</v>
      </c>
      <c r="D90" s="41" t="str">
        <f>ordine!D97</f>
        <v>pz</v>
      </c>
    </row>
    <row r="91" spans="1:4" ht="20.25">
      <c r="A91" s="35"/>
      <c r="B91" s="85">
        <f>IF(ordine!H98="","",ordine!A98)</f>
      </c>
      <c r="C91" s="41">
        <f>ordine!E98</f>
        <v>0</v>
      </c>
      <c r="D91" s="41" t="str">
        <f>ordine!D98</f>
        <v>pz</v>
      </c>
    </row>
    <row r="92" spans="1:4" ht="20.25">
      <c r="A92" s="35"/>
      <c r="B92" s="85">
        <f>IF(ordine!H99="","",ordine!A99)</f>
      </c>
      <c r="C92" s="41">
        <f>ordine!E99</f>
        <v>0</v>
      </c>
      <c r="D92" s="41" t="str">
        <f>ordine!D99</f>
        <v>pz</v>
      </c>
    </row>
    <row r="93" spans="1:4" ht="20.25">
      <c r="A93" s="35"/>
      <c r="B93" s="85">
        <f>IF(ordine!H100="","",ordine!A100)</f>
      </c>
      <c r="C93" s="41">
        <f>ordine!E100</f>
        <v>0</v>
      </c>
      <c r="D93" s="41" t="str">
        <f>ordine!D100</f>
        <v>pz</v>
      </c>
    </row>
    <row r="94" spans="1:4" ht="20.25">
      <c r="A94" s="35"/>
      <c r="B94" s="85">
        <f>IF(ordine!H101="","",ordine!A101)</f>
      </c>
      <c r="C94" s="41">
        <f>ordine!E101</f>
        <v>0</v>
      </c>
      <c r="D94" s="41" t="str">
        <f>ordine!D101</f>
        <v>pz</v>
      </c>
    </row>
    <row r="95" spans="1:4" ht="20.25">
      <c r="A95" s="35"/>
      <c r="B95" s="85">
        <f>IF(ordine!H102="","",ordine!A102)</f>
      </c>
      <c r="C95" s="41">
        <f>ordine!E102</f>
        <v>0</v>
      </c>
      <c r="D95" s="41" t="str">
        <f>ordine!D102</f>
        <v>pz</v>
      </c>
    </row>
    <row r="96" spans="1:4" ht="20.25">
      <c r="A96" s="35"/>
      <c r="B96" s="85">
        <f>IF(ordine!H103="","",ordine!A103)</f>
      </c>
      <c r="C96" s="41">
        <f>ordine!E103</f>
        <v>0</v>
      </c>
      <c r="D96" s="41" t="str">
        <f>ordine!D103</f>
        <v>pz</v>
      </c>
    </row>
    <row r="97" spans="1:4" ht="20.25">
      <c r="A97" s="35"/>
      <c r="B97" s="85">
        <f>IF(ordine!H104="","",ordine!A104)</f>
      </c>
      <c r="C97" s="41">
        <f>ordine!E104</f>
        <v>0</v>
      </c>
      <c r="D97" s="41" t="str">
        <f>ordine!D104</f>
        <v>pz</v>
      </c>
    </row>
    <row r="98" spans="1:4" ht="20.25">
      <c r="A98" s="35"/>
      <c r="B98" s="85">
        <f>IF(ordine!H105="","",ordine!A105)</f>
      </c>
      <c r="C98" s="41">
        <f>ordine!E105</f>
        <v>0</v>
      </c>
      <c r="D98" s="41" t="str">
        <f>ordine!D105</f>
        <v>pz</v>
      </c>
    </row>
    <row r="99" spans="1:4" ht="20.25">
      <c r="A99" s="35"/>
      <c r="B99" s="85">
        <f>IF(ordine!H106="","",ordine!A106)</f>
      </c>
      <c r="C99" s="41">
        <f>ordine!E106</f>
        <v>0</v>
      </c>
      <c r="D99" s="41" t="str">
        <f>ordine!D106</f>
        <v>pz</v>
      </c>
    </row>
    <row r="100" spans="1:4" ht="20.25">
      <c r="A100" s="35"/>
      <c r="B100" s="85">
        <f>IF(ordine!H107="","",ordine!A107)</f>
      </c>
      <c r="C100" s="41">
        <f>ordine!E107</f>
        <v>0</v>
      </c>
      <c r="D100" s="41" t="str">
        <f>ordine!D107</f>
        <v>pz</v>
      </c>
    </row>
    <row r="101" spans="1:4" ht="20.25">
      <c r="A101" s="35"/>
      <c r="B101" s="85">
        <f>IF(ordine!H108="","",ordine!A108)</f>
      </c>
      <c r="C101" s="41">
        <f>ordine!E108</f>
        <v>0</v>
      </c>
      <c r="D101" s="41" t="str">
        <f>ordine!D108</f>
        <v>pz</v>
      </c>
    </row>
    <row r="102" spans="1:4" ht="20.25">
      <c r="A102" s="35"/>
      <c r="B102" s="85">
        <f>IF(ordine!H109="","",ordine!A109)</f>
      </c>
      <c r="C102" s="41">
        <f>ordine!E109</f>
        <v>0</v>
      </c>
      <c r="D102" s="41" t="str">
        <f>ordine!D109</f>
        <v>pz</v>
      </c>
    </row>
    <row r="103" spans="1:4" ht="20.25">
      <c r="A103" s="35"/>
      <c r="B103" s="85">
        <f>IF(ordine!H110="","",ordine!A110)</f>
      </c>
      <c r="C103" s="41">
        <f>ordine!E110</f>
        <v>0</v>
      </c>
      <c r="D103" s="41" t="str">
        <f>ordine!D110</f>
        <v>pz</v>
      </c>
    </row>
    <row r="104" spans="1:4" ht="20.25">
      <c r="A104" s="35"/>
      <c r="B104" s="85">
        <f>IF(ordine!H111="","",ordine!A111)</f>
      </c>
      <c r="C104" s="41">
        <f>ordine!E111</f>
        <v>0</v>
      </c>
      <c r="D104" s="41" t="str">
        <f>ordine!D111</f>
        <v>pz</v>
      </c>
    </row>
    <row r="105" spans="1:4" ht="20.25">
      <c r="A105" s="35"/>
      <c r="B105" s="85">
        <f>IF(ordine!H112="","",ordine!A112)</f>
      </c>
      <c r="C105" s="41">
        <f>ordine!E112</f>
        <v>0</v>
      </c>
      <c r="D105" s="41" t="str">
        <f>ordine!D112</f>
        <v>pz</v>
      </c>
    </row>
    <row r="106" spans="1:4" ht="20.25">
      <c r="A106" s="35"/>
      <c r="B106" s="85">
        <f>IF(ordine!H113="","",ordine!A113)</f>
      </c>
      <c r="C106" s="41">
        <f>ordine!E113</f>
        <v>0</v>
      </c>
      <c r="D106" s="41" t="str">
        <f>ordine!D113</f>
        <v>pz</v>
      </c>
    </row>
    <row r="107" spans="1:4" ht="20.25">
      <c r="A107" s="35"/>
      <c r="B107" s="85">
        <f>IF(ordine!H114="","",ordine!A114)</f>
      </c>
      <c r="C107" s="41">
        <f>ordine!E114</f>
        <v>0</v>
      </c>
      <c r="D107" s="41" t="str">
        <f>ordine!D114</f>
        <v>pz</v>
      </c>
    </row>
    <row r="108" spans="1:4" ht="20.25">
      <c r="A108" s="35"/>
      <c r="B108" s="85">
        <f>IF(ordine!H115="","",ordine!A115)</f>
      </c>
      <c r="C108" s="41">
        <f>ordine!E115</f>
        <v>0</v>
      </c>
      <c r="D108" s="41" t="str">
        <f>ordine!D115</f>
        <v>pz</v>
      </c>
    </row>
    <row r="109" spans="1:4" ht="20.25">
      <c r="A109" s="35"/>
      <c r="B109" s="85">
        <f>IF(ordine!H116="","",ordine!A116)</f>
      </c>
      <c r="C109" s="41">
        <f>ordine!E116</f>
        <v>0</v>
      </c>
      <c r="D109" s="41" t="str">
        <f>ordine!D116</f>
        <v>pz</v>
      </c>
    </row>
    <row r="110" spans="1:4" ht="20.25">
      <c r="A110" s="35"/>
      <c r="B110" s="85">
        <f>IF(ordine!H117="","",ordine!A117)</f>
      </c>
      <c r="C110" s="41">
        <f>ordine!E117</f>
        <v>0</v>
      </c>
      <c r="D110" s="41" t="str">
        <f>ordine!D117</f>
        <v>pz</v>
      </c>
    </row>
    <row r="111" spans="1:4" ht="20.25">
      <c r="A111" s="35"/>
      <c r="B111" s="85">
        <f>IF(ordine!H118="","",ordine!A118)</f>
      </c>
      <c r="C111" s="41">
        <f>ordine!E118</f>
        <v>0</v>
      </c>
      <c r="D111" s="41">
        <f>ordine!D118</f>
        <v>0</v>
      </c>
    </row>
    <row r="112" spans="1:4" ht="20.25">
      <c r="A112" s="35"/>
      <c r="B112" s="85">
        <f>IF(ordine!H119="","",ordine!A119)</f>
      </c>
      <c r="C112" s="41">
        <f>ordine!E119</f>
        <v>0</v>
      </c>
      <c r="D112" s="41" t="str">
        <f>ordine!D119</f>
        <v>pz</v>
      </c>
    </row>
    <row r="113" spans="1:4" ht="20.25">
      <c r="A113" s="35"/>
      <c r="B113" s="85">
        <f>IF(ordine!H120="","",ordine!A120)</f>
      </c>
      <c r="C113" s="41">
        <f>ordine!E120</f>
        <v>0</v>
      </c>
      <c r="D113" s="41" t="str">
        <f>ordine!D120</f>
        <v>pz</v>
      </c>
    </row>
    <row r="114" spans="1:4" ht="20.25">
      <c r="A114" s="35"/>
      <c r="B114" s="85">
        <f>IF(ordine!H121="","",ordine!A121)</f>
      </c>
      <c r="C114" s="41">
        <f>ordine!E121</f>
        <v>0</v>
      </c>
      <c r="D114" s="41" t="str">
        <f>ordine!D121</f>
        <v>pz</v>
      </c>
    </row>
    <row r="115" spans="1:4" ht="20.25">
      <c r="A115" s="35"/>
      <c r="B115" s="85">
        <f>IF(ordine!H122="","",ordine!A122)</f>
      </c>
      <c r="C115" s="41">
        <f>ordine!E122</f>
        <v>0</v>
      </c>
      <c r="D115" s="41" t="str">
        <f>ordine!D122</f>
        <v>pz</v>
      </c>
    </row>
    <row r="116" spans="1:4" ht="20.25">
      <c r="A116" s="35"/>
      <c r="B116" s="85">
        <f>IF(ordine!H123="","",ordine!A123)</f>
      </c>
      <c r="C116" s="41">
        <f>ordine!E123</f>
        <v>0</v>
      </c>
      <c r="D116" s="41" t="str">
        <f>ordine!D123</f>
        <v>pz</v>
      </c>
    </row>
    <row r="117" spans="1:4" ht="20.25">
      <c r="A117" s="35"/>
      <c r="B117" s="85">
        <f>IF(ordine!H124="","",ordine!A124)</f>
      </c>
      <c r="C117" s="41">
        <f>ordine!E124</f>
        <v>0</v>
      </c>
      <c r="D117" s="41" t="str">
        <f>ordine!D124</f>
        <v>pz</v>
      </c>
    </row>
    <row r="118" spans="1:4" ht="20.25">
      <c r="A118" s="35"/>
      <c r="B118" s="85">
        <f>IF(ordine!H125="","",ordine!A125)</f>
      </c>
      <c r="C118" s="41">
        <f>ordine!E125</f>
        <v>0</v>
      </c>
      <c r="D118" s="41" t="str">
        <f>ordine!D125</f>
        <v>pz</v>
      </c>
    </row>
    <row r="119" spans="1:4" ht="20.25">
      <c r="A119" s="35"/>
      <c r="B119" s="85">
        <f>IF(ordine!H126="","",ordine!A126)</f>
      </c>
      <c r="C119" s="41">
        <f>ordine!E126</f>
        <v>0</v>
      </c>
      <c r="D119" s="41">
        <f>ordine!D126</f>
        <v>0</v>
      </c>
    </row>
    <row r="120" spans="1:4" ht="20.25">
      <c r="A120" s="35"/>
      <c r="B120" s="85">
        <f>IF(ordine!H127="","",ordine!A127)</f>
      </c>
      <c r="C120" s="41">
        <f>ordine!E127</f>
        <v>0</v>
      </c>
      <c r="D120" s="41" t="str">
        <f>ordine!D127</f>
        <v>pz</v>
      </c>
    </row>
    <row r="121" spans="1:4" ht="20.25">
      <c r="A121" s="35"/>
      <c r="B121" s="85">
        <f>IF(ordine!H128="","",ordine!A128)</f>
      </c>
      <c r="C121" s="41">
        <f>ordine!E128</f>
        <v>0</v>
      </c>
      <c r="D121" s="41" t="str">
        <f>ordine!D128</f>
        <v>pz</v>
      </c>
    </row>
    <row r="122" spans="1:4" ht="20.25">
      <c r="A122" s="35"/>
      <c r="B122" s="85">
        <f>IF(ordine!H129="","",ordine!A129)</f>
      </c>
      <c r="C122" s="41">
        <f>ordine!E129</f>
        <v>0</v>
      </c>
      <c r="D122" s="41" t="str">
        <f>ordine!D129</f>
        <v>pz</v>
      </c>
    </row>
    <row r="123" spans="1:4" ht="20.25">
      <c r="A123" s="35"/>
      <c r="B123" s="85">
        <f>IF(ordine!H130="","",ordine!A130)</f>
      </c>
      <c r="C123" s="41">
        <f>ordine!E130</f>
        <v>0</v>
      </c>
      <c r="D123" s="41" t="str">
        <f>ordine!D130</f>
        <v>pz</v>
      </c>
    </row>
    <row r="124" spans="1:4" ht="20.25">
      <c r="A124" s="35"/>
      <c r="B124" s="85">
        <f>IF(ordine!H131="","",ordine!A131)</f>
      </c>
      <c r="C124" s="41">
        <f>ordine!E131</f>
        <v>0</v>
      </c>
      <c r="D124" s="41">
        <f>ordine!D131</f>
        <v>0</v>
      </c>
    </row>
    <row r="125" spans="1:4" ht="20.25">
      <c r="A125" s="35"/>
      <c r="B125" s="85">
        <f>IF(ordine!H132="","",ordine!A132)</f>
      </c>
      <c r="C125" s="41">
        <f>ordine!E132</f>
        <v>0</v>
      </c>
      <c r="D125" s="41" t="str">
        <f>ordine!D132</f>
        <v>pz</v>
      </c>
    </row>
    <row r="126" spans="1:4" ht="20.25">
      <c r="A126" s="35"/>
      <c r="B126" s="85">
        <f>IF(ordine!H133="","",ordine!A133)</f>
      </c>
      <c r="C126" s="41">
        <f>ordine!E133</f>
        <v>0</v>
      </c>
      <c r="D126" s="41" t="str">
        <f>ordine!D133</f>
        <v>pz</v>
      </c>
    </row>
    <row r="127" spans="1:4" ht="20.25">
      <c r="A127" s="35"/>
      <c r="B127" s="85">
        <f>IF(ordine!H134="","",ordine!A134)</f>
      </c>
      <c r="C127" s="41">
        <f>ordine!E134</f>
        <v>0</v>
      </c>
      <c r="D127" s="41" t="str">
        <f>ordine!D134</f>
        <v>pz</v>
      </c>
    </row>
    <row r="128" spans="1:4" ht="20.25">
      <c r="A128" s="35"/>
      <c r="B128" s="85">
        <f>IF(ordine!H135="","",ordine!A135)</f>
      </c>
      <c r="C128" s="41">
        <f>ordine!E135</f>
        <v>0</v>
      </c>
      <c r="D128" s="41">
        <f>ordine!D135</f>
        <v>0</v>
      </c>
    </row>
    <row r="129" spans="1:4" ht="20.25">
      <c r="A129" s="35"/>
      <c r="B129" s="85">
        <f>IF(ordine!H136="","",ordine!A136)</f>
      </c>
      <c r="C129" s="41">
        <f>ordine!E136</f>
        <v>0</v>
      </c>
      <c r="D129" s="41" t="str">
        <f>ordine!D136</f>
        <v>pz</v>
      </c>
    </row>
    <row r="130" spans="1:4" ht="20.25">
      <c r="A130" s="35"/>
      <c r="B130" s="85">
        <f>IF(ordine!H137="","",ordine!A137)</f>
      </c>
      <c r="C130" s="41">
        <f>ordine!E137</f>
        <v>0</v>
      </c>
      <c r="D130" s="41" t="str">
        <f>ordine!D137</f>
        <v>pz</v>
      </c>
    </row>
    <row r="131" spans="1:4" ht="20.25">
      <c r="A131" s="35"/>
      <c r="B131" s="85">
        <f>IF(ordine!H138="","",ordine!A138)</f>
      </c>
      <c r="C131" s="41">
        <f>ordine!E138</f>
        <v>0</v>
      </c>
      <c r="D131" s="41" t="str">
        <f>ordine!D138</f>
        <v>pz</v>
      </c>
    </row>
    <row r="132" spans="1:4" ht="20.25">
      <c r="A132" s="35"/>
      <c r="B132" s="85">
        <f>IF(ordine!H139="","",ordine!A139)</f>
      </c>
      <c r="C132" s="41">
        <f>ordine!E139</f>
        <v>0</v>
      </c>
      <c r="D132" s="41" t="str">
        <f>ordine!D139</f>
        <v>pz</v>
      </c>
    </row>
    <row r="133" spans="1:4" ht="20.25">
      <c r="A133" s="35"/>
      <c r="B133" s="85">
        <f>IF(ordine!H140="","",ordine!A140)</f>
      </c>
      <c r="C133" s="41">
        <f>ordine!E140</f>
        <v>0</v>
      </c>
      <c r="D133" s="41" t="str">
        <f>ordine!D140</f>
        <v>pz</v>
      </c>
    </row>
    <row r="134" spans="1:4" ht="20.25">
      <c r="A134" s="35"/>
      <c r="B134" s="85">
        <f>IF(ordine!H141="","",ordine!A141)</f>
      </c>
      <c r="C134" s="41">
        <f>ordine!E141</f>
        <v>0</v>
      </c>
      <c r="D134" s="41" t="str">
        <f>ordine!D141</f>
        <v>pz</v>
      </c>
    </row>
    <row r="135" spans="1:4" ht="20.25">
      <c r="A135" s="35"/>
      <c r="B135" s="85">
        <f>IF(ordine!H142="","",ordine!A142)</f>
      </c>
      <c r="C135" s="41">
        <f>ordine!E142</f>
        <v>0</v>
      </c>
      <c r="D135" s="41">
        <f>ordine!D142</f>
        <v>0</v>
      </c>
    </row>
    <row r="136" spans="1:4" ht="20.25">
      <c r="A136" s="35"/>
      <c r="B136" s="85">
        <f>IF(ordine!H143="","",ordine!A143)</f>
      </c>
      <c r="C136" s="41">
        <f>ordine!E143</f>
        <v>0</v>
      </c>
      <c r="D136" s="41" t="str">
        <f>ordine!D143</f>
        <v>pz</v>
      </c>
    </row>
    <row r="137" spans="1:4" ht="20.25">
      <c r="A137" s="35"/>
      <c r="B137" s="85">
        <f>IF(ordine!H144="","",ordine!A144)</f>
      </c>
      <c r="C137" s="41">
        <f>ordine!E144</f>
        <v>0</v>
      </c>
      <c r="D137" s="41" t="str">
        <f>ordine!D144</f>
        <v>pz</v>
      </c>
    </row>
    <row r="138" spans="1:4" ht="20.25">
      <c r="A138" s="35"/>
      <c r="B138" s="85">
        <f>IF(ordine!H145="","",ordine!A145)</f>
      </c>
      <c r="C138" s="41">
        <f>ordine!E145</f>
        <v>0</v>
      </c>
      <c r="D138" s="41" t="str">
        <f>ordine!D145</f>
        <v>pz</v>
      </c>
    </row>
    <row r="139" spans="1:4" ht="20.25">
      <c r="A139" s="35"/>
      <c r="B139" s="85">
        <f>IF(ordine!H146="","",ordine!A146)</f>
      </c>
      <c r="C139" s="41">
        <f>ordine!E146</f>
        <v>0</v>
      </c>
      <c r="D139" s="41" t="str">
        <f>ordine!D146</f>
        <v>pz</v>
      </c>
    </row>
    <row r="140" spans="1:4" ht="20.25">
      <c r="A140" s="35"/>
      <c r="B140" s="85">
        <f>IF(ordine!H147="","",ordine!A147)</f>
      </c>
      <c r="C140" s="41">
        <f>ordine!E147</f>
        <v>0</v>
      </c>
      <c r="D140" s="41" t="str">
        <f>ordine!D147</f>
        <v>pz</v>
      </c>
    </row>
    <row r="141" spans="1:4" ht="20.25">
      <c r="A141" s="35"/>
      <c r="B141" s="85">
        <f>IF(ordine!H148="","",ordine!A148)</f>
      </c>
      <c r="C141" s="41">
        <f>ordine!E148</f>
        <v>0</v>
      </c>
      <c r="D141" s="41" t="str">
        <f>ordine!D148</f>
        <v>pz</v>
      </c>
    </row>
    <row r="142" spans="1:4" ht="20.25">
      <c r="A142" s="35"/>
      <c r="B142" s="85">
        <f>IF(ordine!H149="","",ordine!A149)</f>
      </c>
      <c r="C142" s="41">
        <f>ordine!E149</f>
        <v>0</v>
      </c>
      <c r="D142" s="41">
        <f>ordine!D149</f>
        <v>0</v>
      </c>
    </row>
    <row r="143" spans="1:4" ht="20.25">
      <c r="A143" s="35"/>
      <c r="B143" s="85">
        <f>IF(ordine!H150="","",ordine!A150)</f>
      </c>
      <c r="C143" s="41">
        <f>ordine!E150</f>
        <v>0</v>
      </c>
      <c r="D143" s="41">
        <f>ordine!D150</f>
        <v>0</v>
      </c>
    </row>
    <row r="144" spans="1:4" ht="20.25">
      <c r="A144" s="35"/>
      <c r="B144" s="85">
        <f>IF(ordine!H151="","",ordine!A151)</f>
      </c>
      <c r="C144" s="41">
        <f>ordine!E151</f>
        <v>0</v>
      </c>
      <c r="D144" s="41" t="str">
        <f>ordine!D151</f>
        <v>pz</v>
      </c>
    </row>
    <row r="145" spans="1:4" ht="20.25">
      <c r="A145" s="35"/>
      <c r="B145" s="85">
        <f>IF(ordine!H152="","",ordine!A152)</f>
      </c>
      <c r="C145" s="41">
        <f>ordine!E152</f>
        <v>0</v>
      </c>
      <c r="D145" s="41" t="str">
        <f>ordine!D152</f>
        <v>pz</v>
      </c>
    </row>
    <row r="146" spans="1:4" ht="20.25">
      <c r="A146" s="35"/>
      <c r="B146" s="85">
        <f>IF(ordine!H153="","",ordine!A153)</f>
      </c>
      <c r="C146" s="41">
        <f>ordine!E153</f>
        <v>0</v>
      </c>
      <c r="D146" s="41" t="str">
        <f>ordine!D153</f>
        <v>pz</v>
      </c>
    </row>
    <row r="147" spans="1:4" ht="20.25">
      <c r="A147" s="35"/>
      <c r="B147" s="85">
        <f>IF(ordine!H154="","",ordine!A154)</f>
      </c>
      <c r="C147" s="41">
        <f>ordine!E154</f>
        <v>0</v>
      </c>
      <c r="D147" s="41" t="str">
        <f>ordine!D154</f>
        <v>pz</v>
      </c>
    </row>
    <row r="148" spans="1:4" ht="20.25">
      <c r="A148" s="35"/>
      <c r="B148" s="85">
        <f>IF(ordine!H155="","",ordine!A155)</f>
      </c>
      <c r="C148" s="41">
        <f>ordine!E155</f>
        <v>0</v>
      </c>
      <c r="D148" s="41" t="str">
        <f>ordine!D155</f>
        <v>pz</v>
      </c>
    </row>
    <row r="149" spans="1:4" ht="20.25">
      <c r="A149" s="35"/>
      <c r="B149" s="85">
        <f>IF(ordine!H156="","",ordine!A156)</f>
      </c>
      <c r="C149" s="41">
        <f>ordine!E156</f>
        <v>0</v>
      </c>
      <c r="D149" s="41" t="str">
        <f>ordine!D156</f>
        <v>pz</v>
      </c>
    </row>
    <row r="150" spans="1:4" ht="20.25">
      <c r="A150" s="35"/>
      <c r="B150" s="85">
        <f>IF(ordine!H157="","",ordine!A157)</f>
      </c>
      <c r="C150" s="41">
        <f>ordine!E157</f>
        <v>0</v>
      </c>
      <c r="D150" s="41" t="str">
        <f>ordine!D157</f>
        <v>pz</v>
      </c>
    </row>
    <row r="151" spans="1:4" ht="20.25">
      <c r="A151" s="35"/>
      <c r="B151" s="85">
        <f>IF(ordine!H158="","",ordine!A158)</f>
      </c>
      <c r="C151" s="41">
        <f>ordine!E158</f>
        <v>0</v>
      </c>
      <c r="D151" s="41" t="str">
        <f>ordine!D158</f>
        <v>pz</v>
      </c>
    </row>
    <row r="152" spans="1:4" ht="20.25">
      <c r="A152" s="35"/>
      <c r="B152" s="85">
        <f>IF(ordine!H159="","",ordine!A159)</f>
      </c>
      <c r="C152" s="41">
        <f>ordine!E159</f>
        <v>0</v>
      </c>
      <c r="D152" s="41" t="str">
        <f>ordine!D159</f>
        <v>pz</v>
      </c>
    </row>
    <row r="153" spans="1:4" ht="20.25">
      <c r="A153" s="35"/>
      <c r="B153" s="85">
        <f>IF(ordine!H160="","",ordine!A160)</f>
      </c>
      <c r="C153" s="41">
        <f>ordine!E160</f>
        <v>0</v>
      </c>
      <c r="D153" s="41" t="str">
        <f>ordine!D160</f>
        <v>pz</v>
      </c>
    </row>
    <row r="154" spans="1:4" ht="20.25">
      <c r="A154" s="35"/>
      <c r="B154" s="85">
        <f>IF(ordine!H161="","",ordine!A161)</f>
      </c>
      <c r="C154" s="41">
        <f>ordine!E161</f>
        <v>0</v>
      </c>
      <c r="D154" s="41" t="str">
        <f>ordine!D161</f>
        <v>pz</v>
      </c>
    </row>
    <row r="155" spans="1:4" ht="20.25">
      <c r="A155" s="35"/>
      <c r="B155" s="85">
        <f>IF(ordine!H162="","",ordine!A162)</f>
      </c>
      <c r="C155" s="41">
        <f>ordine!E162</f>
        <v>0</v>
      </c>
      <c r="D155" s="41" t="str">
        <f>ordine!D162</f>
        <v>pz</v>
      </c>
    </row>
    <row r="156" spans="1:4" ht="20.25">
      <c r="A156" s="35"/>
      <c r="B156" s="85">
        <f>IF(ordine!H163="","",ordine!A163)</f>
      </c>
      <c r="C156" s="41">
        <f>ordine!E163</f>
        <v>0</v>
      </c>
      <c r="D156" s="41" t="str">
        <f>ordine!D163</f>
        <v>pz</v>
      </c>
    </row>
    <row r="157" spans="1:4" ht="20.25">
      <c r="A157" s="35"/>
      <c r="B157" s="85">
        <f>IF(ordine!H164="","",ordine!A164)</f>
      </c>
      <c r="C157" s="41">
        <f>ordine!E164</f>
        <v>0</v>
      </c>
      <c r="D157" s="41" t="str">
        <f>ordine!D164</f>
        <v>pz</v>
      </c>
    </row>
    <row r="158" spans="1:4" ht="20.25">
      <c r="A158" s="35"/>
      <c r="B158" s="85">
        <f>IF(ordine!H165="","",ordine!A165)</f>
      </c>
      <c r="C158" s="41">
        <f>ordine!E165</f>
        <v>0</v>
      </c>
      <c r="D158" s="41" t="str">
        <f>ordine!D165</f>
        <v>pz</v>
      </c>
    </row>
    <row r="159" spans="1:4" ht="20.25">
      <c r="A159" s="35"/>
      <c r="B159" s="85">
        <f>IF(ordine!H166="","",ordine!A166)</f>
      </c>
      <c r="C159" s="41">
        <f>ordine!E166</f>
        <v>0</v>
      </c>
      <c r="D159" s="41" t="str">
        <f>ordine!D166</f>
        <v>pz</v>
      </c>
    </row>
  </sheetData>
  <sheetProtection/>
  <mergeCells count="3">
    <mergeCell ref="B1:D1"/>
    <mergeCell ref="A2:D2"/>
    <mergeCell ref="A3:A5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Legambiente 1</dc:creator>
  <cp:keywords/>
  <dc:description/>
  <cp:lastModifiedBy>rosangela</cp:lastModifiedBy>
  <cp:lastPrinted>2015-01-19T12:39:15Z</cp:lastPrinted>
  <dcterms:created xsi:type="dcterms:W3CDTF">2010-03-21T12:17:11Z</dcterms:created>
  <dcterms:modified xsi:type="dcterms:W3CDTF">2016-07-19T09:16:05Z</dcterms:modified>
  <cp:category/>
  <cp:version/>
  <cp:contentType/>
  <cp:contentStatus/>
</cp:coreProperties>
</file>